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60" windowWidth="15480" windowHeight="9440" firstSheet="2" activeTab="12"/>
  </bookViews>
  <sheets>
    <sheet name="прил1" sheetId="1" r:id="rId1"/>
    <sheet name="прил 2" sheetId="2" r:id="rId2"/>
    <sheet name="прил 3" sheetId="3" r:id="rId3"/>
    <sheet name="прил 4" sheetId="4" r:id="rId4"/>
    <sheet name="прил 5" sheetId="5" r:id="rId5"/>
    <sheet name="прил 6" sheetId="6" r:id="rId6"/>
    <sheet name="прил 7" sheetId="7" r:id="rId7"/>
    <sheet name="прил 8" sheetId="8" r:id="rId8"/>
    <sheet name="прил 9" sheetId="9" r:id="rId9"/>
    <sheet name="прил 10" sheetId="10" r:id="rId10"/>
    <sheet name="прил 11" sheetId="11" r:id="rId11"/>
    <sheet name="прил 12" sheetId="12" r:id="rId12"/>
    <sheet name="прил 13" sheetId="13" r:id="rId13"/>
    <sheet name="прил 14" sheetId="14" r:id="rId14"/>
    <sheet name="прил 15" sheetId="15" r:id="rId15"/>
    <sheet name="прил  16" sheetId="16" r:id="rId16"/>
    <sheet name="Лист1" sheetId="17" r:id="rId17"/>
  </sheets>
  <definedNames>
    <definedName name="_xlnm.Print_Titles" localSheetId="10">'прил 11'!$10:$10</definedName>
    <definedName name="_xlnm.Print_Titles" localSheetId="2">'прил 3'!$11:$11</definedName>
    <definedName name="_xlnm.Print_Titles" localSheetId="4">'прил 5'!$11:$11</definedName>
    <definedName name="_xlnm.Print_Titles" localSheetId="6">'прил 7'!$10:$10</definedName>
    <definedName name="_xlnm.Print_Area" localSheetId="15">'прил  16'!$A$1:$G$21</definedName>
    <definedName name="_xlnm.Print_Area" localSheetId="10">'прил 11'!$A$1:$F$109</definedName>
    <definedName name="_xlnm.Print_Area" localSheetId="11">'прил 12'!$A$1:$I$106</definedName>
    <definedName name="_xlnm.Print_Area" localSheetId="2">'прил 3'!$A$1:$C$64</definedName>
    <definedName name="_xlnm.Print_Area" localSheetId="4">'прил 5'!$A$1:$C$49</definedName>
    <definedName name="_xlnm.Print_Area" localSheetId="6">'прил 7'!$A$1:$G$136</definedName>
    <definedName name="_xlnm.Print_Area" localSheetId="8">'прил 9'!$A$1:$H$135</definedName>
    <definedName name="_xlnm.Print_Area" localSheetId="0">'прил1'!$A$1:$C$22</definedName>
  </definedNames>
  <calcPr fullCalcOnLoad="1"/>
</workbook>
</file>

<file path=xl/sharedStrings.xml><?xml version="1.0" encoding="utf-8"?>
<sst xmlns="http://schemas.openxmlformats.org/spreadsheetml/2006/main" count="3281" uniqueCount="571">
  <si>
    <t>Поступления        сумм        в        возмещение        вреда, причиняемого    автомобильным      дорогам      местного значения                транспортными                 средствами, осуществляющими перевозки   тяжеловесных   и   (или) крупногабаритных грузов,  зачисляемые     в    бюджеты городских поселений</t>
  </si>
  <si>
    <t>Денежные взыскания (штрафы) за нарушение условий договоров (соглашений) о предоставлении бюджетных кредитов за счет средств бюджетов городских поселений</t>
  </si>
  <si>
    <t>Поступления    сумм     в    возмещение ущерба в связи с нарушением    исполнителем    (подрядчиком)    условий государственных    контрактов    или    иных    договоров, финансируемых    за    счет    средств    муниципальных дорожных фондов городских поселений, либо в связи с уклонением от заключения таких контрактов или иных договоров</t>
  </si>
  <si>
    <t>Возмещение потерь сельскохозяйственного производства, связанных с изъятием сельскохозяйственных угодий, расположенных на территориях городских поселений (по обязательствам, возникшим до 1 января 2008 года)</t>
  </si>
  <si>
    <t xml:space="preserve">05 1 01 </t>
  </si>
  <si>
    <t xml:space="preserve">07 2 01 </t>
  </si>
  <si>
    <t xml:space="preserve">11 2 01 </t>
  </si>
  <si>
    <t>13 1 01 С1415</t>
  </si>
  <si>
    <t xml:space="preserve">13 2 01 </t>
  </si>
  <si>
    <t>13 2 01 С1460</t>
  </si>
  <si>
    <t>05 1 01 С1434</t>
  </si>
  <si>
    <t>Доходы от распоряжения правами на результаты научно-технической деятельности, находящимися в собственности городских поселений</t>
  </si>
  <si>
    <t>Доходы, поступающие в порядке возмещения расходов, понесенных   в   связи   с   эксплуатацией       имущества городских поселений</t>
  </si>
  <si>
    <t>Платежи, взимаемые органами местного самоуправления (организациями) городских поселений за выполнение определенных функций</t>
  </si>
  <si>
    <t>1 06 06033 13 0000 110</t>
  </si>
  <si>
    <t>Земельный налог с организаций, обладающих земельным участком, расположенным в границах городских поселений</t>
  </si>
  <si>
    <t>Земельный налог с физических лиц, обладающих земельным участком, расположенным в границах городских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</si>
  <si>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</si>
  <si>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Невыясненные поступления, зачисляемые в бюджеты городских поселений</t>
  </si>
  <si>
    <t>Доходы от оказания информационных услуг органами местного самоуправления городских поселений, казенными учреждениями городских поселений</t>
  </si>
  <si>
    <t>Обеспечение пожарной безопасности</t>
  </si>
  <si>
    <t>Обеспечение безопасности дорожного движения на автомобильных дорогах  местного значения</t>
  </si>
  <si>
    <t>С1459</t>
  </si>
  <si>
    <t>Прочие неналоговые доходы бюджетов городских поселений</t>
  </si>
  <si>
    <t>(в части доходов, зачисляемых в бюджеты городских поселений) являются уполномоченные органы местного самоуправления, а также созданные ими</t>
  </si>
  <si>
    <t>Проценты, полученные от предоставления бюджетных кредитов внутри страны за счет средств бюджетов - городских поселений</t>
  </si>
  <si>
    <t>Доходы от продажи земельных участков, находящихся в      собственности      городских поселений   (за         исключением земельных     участков муниципальных   бюджетных    и автономных учреждений)</t>
  </si>
  <si>
    <t>Доходы от продажи нематериальных активов, находящихся в собственности городских поселений</t>
  </si>
  <si>
    <t>Средства от распоряжения и реализации конфискованного и иного имущества, обращенного в доходы городских поселений (в части реализации материальных запасов по указанному имуществу)</t>
  </si>
  <si>
    <t xml:space="preserve">71  </t>
  </si>
  <si>
    <t xml:space="preserve">73 </t>
  </si>
  <si>
    <t xml:space="preserve">77 </t>
  </si>
  <si>
    <t xml:space="preserve">13 2 </t>
  </si>
  <si>
    <t xml:space="preserve">13 1 </t>
  </si>
  <si>
    <t xml:space="preserve">05 1 </t>
  </si>
  <si>
    <t xml:space="preserve">07 </t>
  </si>
  <si>
    <t>ЖИЛИЩНО-КОММУНАЛЬНОЕ ХОЗЯЙСТВО</t>
  </si>
  <si>
    <t>Жилищное хозяйство</t>
  </si>
  <si>
    <t xml:space="preserve">07 2 </t>
  </si>
  <si>
    <t>Сумма  на 2019 год</t>
  </si>
  <si>
    <t>к  проекту решения Собрания депутатов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</si>
  <si>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</si>
  <si>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</si>
  <si>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</si>
  <si>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Дотации бюджетам городских поселений на выравнивание бюджетной обеспеченности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</si>
  <si>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</si>
  <si>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1 06 06040 00 0000 110</t>
  </si>
  <si>
    <t>Земельный налог с физических лиц</t>
  </si>
  <si>
    <t>1 06 06043 13 0000 110</t>
  </si>
  <si>
    <t>Код главы</t>
  </si>
  <si>
    <t>Код группы, подгруппы, статьи и вида источников</t>
  </si>
  <si>
    <t>Перечень   главных  администраторов доходов</t>
  </si>
  <si>
    <t>Рз</t>
  </si>
  <si>
    <t>ПР</t>
  </si>
  <si>
    <t>ВР</t>
  </si>
  <si>
    <t>Сумма</t>
  </si>
  <si>
    <t>ГРБС</t>
  </si>
  <si>
    <t>001</t>
  </si>
  <si>
    <t>01</t>
  </si>
  <si>
    <t>02</t>
  </si>
  <si>
    <t>100</t>
  </si>
  <si>
    <t>В С Е Г О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</si>
  <si>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</si>
  <si>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</si>
  <si>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</si>
  <si>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</si>
  <si>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200</t>
  </si>
  <si>
    <t>Иные бюджетные ассигнования</t>
  </si>
  <si>
    <t>800</t>
  </si>
  <si>
    <t>06</t>
  </si>
  <si>
    <t>Межбюджетные трансферты</t>
  </si>
  <si>
    <t>500</t>
  </si>
  <si>
    <t>07</t>
  </si>
  <si>
    <t>Налоги на товары (работы, услуги) реализуемые на территории Российской Федерации</t>
  </si>
  <si>
    <t>1 11 01050 13 0000 120</t>
  </si>
  <si>
    <t>1 11 02085 13 0000 120</t>
  </si>
  <si>
    <t>1 11 03050 13 0000 120</t>
  </si>
  <si>
    <t>1 11 05025 13 0000 120</t>
  </si>
  <si>
    <t>1 11 05075 13 0000 120</t>
  </si>
  <si>
    <t>1 11 05093 13 0000 120</t>
  </si>
  <si>
    <t>1 11 07015 13 0000 120</t>
  </si>
  <si>
    <t>1 1109035 13 0000 120</t>
  </si>
  <si>
    <t>1 1109045 13 0000 120</t>
  </si>
  <si>
    <t>1 12 05050 13 0000 120</t>
  </si>
  <si>
    <t>1 13 01540 13 0000 130</t>
  </si>
  <si>
    <t>1 14 01050 13 0000 410</t>
  </si>
  <si>
    <t>1 14 02052 13 0000 410</t>
  </si>
  <si>
    <t>1 14 02052 13 0000 440</t>
  </si>
  <si>
    <t>1 14 02053 13 0000 410</t>
  </si>
  <si>
    <t>1 14 02053 13 0000 440</t>
  </si>
  <si>
    <t>1 14 03050 13 0000 410</t>
  </si>
  <si>
    <t>1 14 03050 13 0000 440</t>
  </si>
  <si>
    <t>1 14 04050 13 0000 420</t>
  </si>
  <si>
    <t>1 14 06025 13 0000 430</t>
  </si>
  <si>
    <t>1 16 18050 13 0000 140</t>
  </si>
  <si>
    <t>1 16 32000 13 0000 140</t>
  </si>
  <si>
    <t>1 16 33050 13 0000 140</t>
  </si>
  <si>
    <t>1 16 37040 13 0000 140</t>
  </si>
  <si>
    <t>1 16 42050 13 0000 140</t>
  </si>
  <si>
    <t>1 16 46000 13 0000 140</t>
  </si>
  <si>
    <t>1 17 02020 13 0000 180</t>
  </si>
  <si>
    <t>1 11 08050 13 0000 120</t>
  </si>
  <si>
    <t>1 11 09025 13 0000 120</t>
  </si>
  <si>
    <t>1 13 01076 13 0000 130</t>
  </si>
  <si>
    <t>1 13 01995 13 0000 130</t>
  </si>
  <si>
    <t>1 13 02065 13 0000 130</t>
  </si>
  <si>
    <t>1 13 02995 13 0000 130</t>
  </si>
  <si>
    <t>1 15 02050 13 0000 140</t>
  </si>
  <si>
    <t>1 16 23051 13 0000 140</t>
  </si>
  <si>
    <t>1 16 23052 13 0000 140</t>
  </si>
  <si>
    <t>1 16 90050 13 0000 140</t>
  </si>
  <si>
    <t>1 17 01050 13 0000 180</t>
  </si>
  <si>
    <t>1 17 05050 13 0000 180</t>
  </si>
  <si>
    <t>* Главными администраторами доходов, администраторами доходов по группе доходов "2 00 0000 00 0000 000 Безвозмездные поступления"</t>
  </si>
  <si>
    <t>казенные учреждения, являющиеся получателями указанных средств.</t>
  </si>
  <si>
    <t>1 11 05027 13 0000 120</t>
  </si>
  <si>
    <t>Приложение №6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</si>
  <si>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</si>
  <si>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</si>
  <si>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</si>
  <si>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13</t>
  </si>
  <si>
    <t>Прочие расходы по Администрации</t>
  </si>
  <si>
    <t>03</t>
  </si>
  <si>
    <t>НАЦИОНАЛЬНАЯ БЕЗОПАСНОСТЬ И ПРАВООХРАНИТЕЛЬНАЯ ДЕЯТЕЛЬНОСТЬ</t>
  </si>
  <si>
    <t>С1434</t>
  </si>
  <si>
    <t>Закупка товаров, работ и услуг для обеспечения государственных (муниципальных) нужд</t>
  </si>
  <si>
    <t>Основное мероприятие "Содействие развитию и улучшению качества  автомобильных дорог общего пользования местного значения"</t>
  </si>
  <si>
    <t>Основное мероприятие"Мероприятия, направленные на предупреждение опасного поведения участников дорожного движения"</t>
  </si>
  <si>
    <t>Основное мероприятие "Мероприятия по землеустройству объектов дорожной деятельности"</t>
  </si>
  <si>
    <t>13 1 01</t>
  </si>
  <si>
    <t>С1415</t>
  </si>
  <si>
    <t>13 2 01</t>
  </si>
  <si>
    <t>С1460</t>
  </si>
  <si>
    <t>Приложение № 5</t>
  </si>
  <si>
    <t xml:space="preserve">к  проекту решения Собрания депутатов </t>
  </si>
  <si>
    <t>1 01 02020 01 0000 110</t>
  </si>
  <si>
    <t xml:space="preserve"> 1 01 02030 01 0000 110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</si>
  <si>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</si>
  <si>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</si>
  <si>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</si>
  <si>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11 2 01</t>
  </si>
  <si>
    <t>С1424</t>
  </si>
  <si>
    <t>09</t>
  </si>
  <si>
    <t>НАЦИОНАЛЬНАЯ ЭКОНОМИКА</t>
  </si>
  <si>
    <t>Другие вопросы в области национальной экономики</t>
  </si>
  <si>
    <t>12</t>
  </si>
  <si>
    <t>05</t>
  </si>
  <si>
    <t>Коммунальное хозяйство</t>
  </si>
  <si>
    <t>Благоустройство</t>
  </si>
  <si>
    <t>08</t>
  </si>
  <si>
    <t>Капитальный ремонт, ремонт и содержание автомобильных дорог общего пользования местного значения</t>
  </si>
  <si>
    <t>ФИЗИЧЕСКАЯ КУЛЬТУРА И СПОРТ</t>
  </si>
  <si>
    <t>Массовый спорт</t>
  </si>
  <si>
    <t>11</t>
  </si>
  <si>
    <t>Акцизы по подакцизным товарам (продукции), производимым на территории Российской Федерации</t>
  </si>
  <si>
    <t>Приложение №14</t>
  </si>
  <si>
    <t>Объем привлечения средств в 2019г.</t>
  </si>
  <si>
    <t>Приложение №15</t>
  </si>
  <si>
    <t>к проекту решения Собрания депутатов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</si>
  <si>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</si>
  <si>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Приложение №8</t>
  </si>
  <si>
    <t>Приложение №7</t>
  </si>
  <si>
    <t>1 06 06030 03 0000 110</t>
  </si>
  <si>
    <t>Земельный налог с организаций</t>
  </si>
  <si>
    <t>ЦСР</t>
  </si>
  <si>
    <t>Наименование</t>
  </si>
  <si>
    <t>Расходы на обеспечение деятельности (оказание услуг) муниципальных учреждений</t>
  </si>
  <si>
    <t>Обеспечение деятельности и выполнение функций органов местного самоуправления</t>
  </si>
  <si>
    <t>Мероприятия в области энергосбережения</t>
  </si>
  <si>
    <t>Мероприятия по благоустройству</t>
  </si>
  <si>
    <t>Перечень главных администраторов источников финансирования</t>
  </si>
  <si>
    <t>Реализация мероприятий по распространению официальной информации</t>
  </si>
  <si>
    <t>С1402</t>
  </si>
  <si>
    <t>П1484</t>
  </si>
  <si>
    <t>С1404</t>
  </si>
  <si>
    <t>С1401</t>
  </si>
  <si>
    <t>С1439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</si>
  <si>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</si>
  <si>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71 1 00</t>
  </si>
  <si>
    <t>73 1 00</t>
  </si>
  <si>
    <t>76 1 00</t>
  </si>
  <si>
    <t>77 2 00</t>
  </si>
  <si>
    <t>Приложение №3</t>
  </si>
  <si>
    <t>05 1 01</t>
  </si>
  <si>
    <t>С1430</t>
  </si>
  <si>
    <t>С1433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</si>
  <si>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</si>
  <si>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от размещения сумм, аккумулируемых в ходе проведения аукционов по продаже акций, находящихся в собственности  городских поселений</t>
  </si>
  <si>
    <t>Доходы, получаемые в   виде арендной      платы      за земельные     участки, расположенные     в    полосе отвода автомобильных дорог общего пользования местного   значения,   находящихся    в собственности городских поселений</t>
  </si>
  <si>
    <t>Доходы  от  сдачи  в  аренду  имущества, находящегося в      оперативном      управлении   органов   управления городских  поселений     и     созданных     ими     учреждений    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</si>
  <si>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</si>
  <si>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</si>
  <si>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Доходы от эксплуатации и использования имущества автомобильных дорог, находящихся в собственности городских  поселений</t>
  </si>
  <si>
    <t>07 2 01</t>
  </si>
  <si>
    <t>Прочие   поступления     от     использования имущества, находящегося    в        собственности   городских поселений        (за исключением    имущества муниципальных  бюджетных и   автономных учреждений,    а    также    имущества муниципальных унитарных   предприятий,   в том числе казенных)</t>
  </si>
  <si>
    <t xml:space="preserve">77 2 </t>
  </si>
  <si>
    <t>Доходы,    получаемые    в     виде     арендной    платы, а также   средства   от   продажи   права   на   заключение договоров     аренды     за     земли,     находящиеся          в собственности         городских поселений    (за  исключением земельных     участков муниципальных   бюджетных    и автономных учреждений)</t>
  </si>
  <si>
    <t>Плата за пользование водными объектами, находящимися в собственности городских поселений</t>
  </si>
  <si>
    <t>Плата    за    оказание    услуг     по    присоединению объектов    дорожного сервиса к автомобильным дорогам общего пользования     местного     значения, зачисляемая в бюджеты городских поселений</t>
  </si>
  <si>
    <t>Доходы от продажи квартир, находящихся в собственности городских поселений</t>
  </si>
  <si>
    <t>1 08 04020 01 0000 110</t>
  </si>
  <si>
    <t>Сумма на 2019 год</t>
  </si>
  <si>
    <t>Доходы    от    реализации    имущества, находящегося в оперативном управлении учреждений,   находящихся   в ведении органов       управления    городских     поселений         (за исключением   имущества    муниципальных бюджетных и    автономных    учреждений),    в части    реализации основных средств по указанному имуществу</t>
  </si>
  <si>
    <t>Доходы    от    реализации    имущества, находящегося в оперативном управлении учреждений,   находящихся   в ведении органов       управления     городских    поселений         (за исключением   имущества    муниципальных бюджетных и     автономных     учреждений),     в  части  реализации материальных запасов по указанному имуществу</t>
  </si>
  <si>
    <t>Средства от распоряжения и реализации конфискованного и иного имущества, обращенного в доходы городских поселений (в части реализации основных средств по указанному имуществу)</t>
  </si>
  <si>
    <t>Доходы    от         реализации         иного         имущества, находящегося    в        собственности     городских   поселений    (за исключением имущества муниципальных бюджетных и автономных        учреждений,        а    также    имущества муниципальных   унитарных предприятий, в том   числе казенных), в части реализации основных средств по указанному имуществу</t>
  </si>
  <si>
    <t>2 00 00000 00 0000 000</t>
  </si>
  <si>
    <t>БЕЗВОЗМЕЗДНЫЕ ПОСТУПЛЕНИЯ</t>
  </si>
  <si>
    <t>2 02 00000 00 0000 000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</si>
  <si>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</si>
  <si>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</si>
  <si>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</si>
  <si>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</si>
  <si>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</si>
  <si>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</si>
  <si>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300</t>
  </si>
  <si>
    <t>За счет источников финансирования дефицита местного бюджета</t>
  </si>
  <si>
    <t>Мероприятия по капитальному ремонту муниципального жилищного фонда</t>
  </si>
  <si>
    <t>Обеспечение функционирования главы муниципального образования</t>
  </si>
  <si>
    <t>103 00000 00 0000 000</t>
  </si>
  <si>
    <t>Обеспечение первичных мер пожарной безопасности в границах населенных пунктов муниципальных образований</t>
  </si>
  <si>
    <t>103 02000 01 0000 110</t>
  </si>
  <si>
    <t>103 02230 01 0000 110</t>
  </si>
  <si>
    <t>103 02240 01 0000 110</t>
  </si>
  <si>
    <t>103 02250 01 0000 110</t>
  </si>
  <si>
    <t>103 02260 01 0000 110</t>
  </si>
  <si>
    <t>105 00000 00 0000 000</t>
  </si>
  <si>
    <t>НАЛОГИ НА СОВОКУПНЫЙ ДОХОД</t>
  </si>
  <si>
    <t>105 03000 01 0000 110</t>
  </si>
  <si>
    <t xml:space="preserve">105 03010 01 0000 110 </t>
  </si>
  <si>
    <t>Единый сельскохозяйственный налог</t>
  </si>
  <si>
    <t>111 05030 00 0000 120</t>
  </si>
  <si>
    <t>Глава муниципального образования</t>
  </si>
  <si>
    <t>Обеспечение функционирования местных администраций</t>
  </si>
  <si>
    <t>Обеспечение деятельности администрации муниципального образования</t>
  </si>
  <si>
    <t>Отдельные мероприятия в области гражданской обороны, защиты населения и территории от чрезвычайных ситуаций, безопасности людей на водных объектах</t>
  </si>
  <si>
    <t>Дорожное хозяйство (дорожные фонды)</t>
  </si>
  <si>
    <t>Капитальный ремонт, ремонт и содержане автомобильных дорог общего пользования местного значения</t>
  </si>
  <si>
    <t>СОЦИАЛЬНАЯ ПОЛИТИКА</t>
  </si>
  <si>
    <t>Пенсионное обеспечение</t>
  </si>
  <si>
    <t>10</t>
  </si>
  <si>
    <t>Выплата пенсий за выслугу лет и доплат к пенсиям муниципальных служащих</t>
  </si>
  <si>
    <t xml:space="preserve">10 </t>
  </si>
  <si>
    <t>Социальное обеспечение и иные выплаты населению</t>
  </si>
  <si>
    <t xml:space="preserve">                                                                                                                                          Приложение № 2</t>
  </si>
  <si>
    <t xml:space="preserve">Программа муниципальных внутренних заимствований </t>
  </si>
  <si>
    <t>Осуществление переданных полномочий от поселений муниципальному району в сфере внешнего муниципального финансового контроля</t>
  </si>
  <si>
    <t>Реализация государственных функций, связанных с общегосударственным управлением</t>
  </si>
  <si>
    <t>Выполнение других (прочих) обязательств органа местного самоуправления</t>
  </si>
  <si>
    <t>Непрограммная деятельность органов местного самоуправления</t>
  </si>
  <si>
    <t>Непрограммные расходы органов местного самоуправления</t>
  </si>
  <si>
    <t>Код бюджетной классификации Российской    Федерации</t>
  </si>
  <si>
    <t>Наименование доходов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</si>
  <si>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</si>
  <si>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</si>
  <si>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</si>
  <si>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</si>
  <si>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</si>
  <si>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</si>
  <si>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1 11 00000 00 0000 000</t>
  </si>
  <si>
    <t>1 11 05000 00 0000 120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</si>
  <si>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</si>
  <si>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</si>
  <si>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Увеличение прочих остатков денежных средств  бюджетов городских поселений</t>
  </si>
  <si>
    <t>Уменьшение прочих остатков денежных средств  бюджетов городских поселений</t>
  </si>
  <si>
    <t>000 01  05  02  01  13  0000  510</t>
  </si>
  <si>
    <t>000 01  05  02  01  13  0000  610</t>
  </si>
  <si>
    <t>Приложение №11</t>
  </si>
  <si>
    <t xml:space="preserve">к проекту решения Собрания Депутатов </t>
  </si>
  <si>
    <t>Приложение №12</t>
  </si>
  <si>
    <t>Приложение №13</t>
  </si>
  <si>
    <t>Увеличение прочих остатков денежных средств бюджетов городских поселений Российской Федерации</t>
  </si>
  <si>
    <t>Уменьшение прочих остатков денежных средств бюджетов городских поселений Российской Федерации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</si>
  <si>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</si>
  <si>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кредитов от других бюджетов бюджетной системы Российской Федерации бюджетами городских поселений в валюте Российской Федерации</t>
  </si>
  <si>
    <t>01 03 01 00 13 0000 710</t>
  </si>
  <si>
    <t>01 03 01 00 13 0000 810</t>
  </si>
  <si>
    <t>01 05 02 01 13 0000 510</t>
  </si>
  <si>
    <t>01 05 02 01 13 0000 610</t>
  </si>
  <si>
    <t>1 14 06013 13 0000 430</t>
  </si>
  <si>
    <t>С1425</t>
  </si>
  <si>
    <t>С1445</t>
  </si>
  <si>
    <t>С1406</t>
  </si>
  <si>
    <t>111 05035 13 0000 120</t>
  </si>
  <si>
    <t>1 11 05013 13 0000 120</t>
  </si>
  <si>
    <t>1 06 01030 13 0000 110</t>
  </si>
  <si>
    <t>1 11 05035 13 0000 120</t>
  </si>
  <si>
    <t>Код бюджетной классификации Российской Федерации</t>
  </si>
  <si>
    <t>главного админи-стратора доходов</t>
  </si>
  <si>
    <t>доходов местного бюджета</t>
  </si>
  <si>
    <t>Наименование главного администратора доходов бюджета поселения</t>
  </si>
  <si>
    <t>Итого источников финансирования дефицитов бюджетов</t>
  </si>
  <si>
    <t>(рублей)</t>
  </si>
  <si>
    <t>Источники внутреннего финансирования дефицитов бюджета</t>
  </si>
  <si>
    <t>Выполнение других обязательств органа местного самоуправления</t>
  </si>
  <si>
    <t>Межевание автомобильных дорог общего пользования местного значения, проведение кадастровых работ</t>
  </si>
  <si>
    <t>1 16 51040 02 0000 140</t>
  </si>
  <si>
    <t>рублей</t>
  </si>
  <si>
    <t xml:space="preserve">                                                                                                                                          Приложение № 1</t>
  </si>
  <si>
    <t>Источники внутреннего финансирования дефицита</t>
  </si>
  <si>
    <t>000 01  00  00  00  00  0000  000</t>
  </si>
  <si>
    <t>000 01  05  00  00  00  0000  000</t>
  </si>
  <si>
    <t>Изменение остатков средств на счетах по учету  средств бюджета</t>
  </si>
  <si>
    <t>000 01  05  00  00  00  0000  500</t>
  </si>
  <si>
    <t>Увеличение остатков средств бюджетов</t>
  </si>
  <si>
    <t>000 01  05  02  00  00  0000  500</t>
  </si>
  <si>
    <t>Увеличение прочих остатков средств бюджетов</t>
  </si>
  <si>
    <t>000 01  05  02  01  00  0000  510</t>
  </si>
  <si>
    <t>Увеличение прочих остатков денежных средств  бюджетов</t>
  </si>
  <si>
    <t>000 01  05  00  00  00  0000  600</t>
  </si>
  <si>
    <t>Уменьшение остатков средств бюджетов</t>
  </si>
  <si>
    <t>000 01  05  02  00  00  0000  600</t>
  </si>
  <si>
    <t>Уменьшение прочих остатков средств бюджетов</t>
  </si>
  <si>
    <t>000 01  05  02  01  00  0000  610</t>
  </si>
  <si>
    <t>Уменьшение прочих остатков денежных средств  бюджетов</t>
  </si>
  <si>
    <t>2</t>
  </si>
  <si>
    <t>1. Привлечение внутренних заимствований</t>
  </si>
  <si>
    <t>№ п/п</t>
  </si>
  <si>
    <t>Виды заимствований</t>
  </si>
  <si>
    <t>Муниципальные ценные бумаги</t>
  </si>
  <si>
    <t>-</t>
  </si>
  <si>
    <t>Бюджетные кредиты от других бюджетов бюджетной системы Российской Федерации</t>
  </si>
  <si>
    <t>07 1 02</t>
  </si>
  <si>
    <t>11 1 02</t>
  </si>
  <si>
    <t>Кредиты кредитных организаций</t>
  </si>
  <si>
    <t>Итого</t>
  </si>
  <si>
    <t>2. Погашение внутренних заимствований</t>
  </si>
  <si>
    <t xml:space="preserve">Программа муниципальных гарантий </t>
  </si>
  <si>
    <t>Приложение №16</t>
  </si>
  <si>
    <t>к решению Собрания депутатов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</si>
  <si>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</si>
  <si>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Цель гарантирования</t>
  </si>
  <si>
    <t>Наименование принципала</t>
  </si>
  <si>
    <t>Сумма гарантирования , тыс.рублей</t>
  </si>
  <si>
    <t>Наличие права регрессного требования</t>
  </si>
  <si>
    <t>Наименование кредитора</t>
  </si>
  <si>
    <t>Срок гарантии</t>
  </si>
  <si>
    <t xml:space="preserve">1.2. Общий объем бюджетных ассигнований, предусмотренных на исполнение муниципальных гарантий </t>
  </si>
  <si>
    <t xml:space="preserve"> </t>
  </si>
  <si>
    <t>1 00 00000 00 0000 000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</si>
  <si>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</si>
  <si>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</si>
  <si>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</si>
  <si>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</si>
  <si>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</si>
  <si>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</si>
  <si>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</si>
  <si>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ИСПОЛЬЗОВАНИЯ ИМУЩЕСТВА, НАХОДЯЩЕГОСЯ В ГОСУДАРСТВЕННОЙ И МУНИЦИПАЛЬНОЙ СОБСТВЕННОСТИ</t>
  </si>
  <si>
    <t>к проекту  решения Собрания депутатов</t>
  </si>
  <si>
    <t>Приложение №4</t>
  </si>
  <si>
    <t>Денежные взыскания (штрафы) за нарушение бюджетного законодательства (в части бюджетов городских поселений)</t>
  </si>
  <si>
    <t>Денежные    взыскания,      налагаемые      в возмещение ущерба,   причиненного    в результате незаконного или нецелевого использования бюджетных средств (в части бюджетов городских поселений)</t>
  </si>
  <si>
    <t xml:space="preserve">"О бюджете поселка Хомутовка Хомутовского района </t>
  </si>
  <si>
    <t>к  проекту решения Собрания депутатов поселка Хомутовка</t>
  </si>
  <si>
    <t>поселка Хомутовка "О бюджете поселка Хомутовка</t>
  </si>
  <si>
    <t xml:space="preserve">Хомутовского района Курской области </t>
  </si>
  <si>
    <t xml:space="preserve">бюджета поселка Хомутовка Хомутовского района Курской области на плановый период </t>
  </si>
  <si>
    <t>к проекту решения Собрания депутатов поселка Хомутовка</t>
  </si>
  <si>
    <t>бюджета поселка Хомутовка Хомутовского района Курской области</t>
  </si>
  <si>
    <t>Администрация поселка Хомутовка Хомутовского района Курской области</t>
  </si>
  <si>
    <t>Средства, получаемые от передачи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залог, в доверительное управление</t>
  </si>
  <si>
    <t>1 11 09015 13 0000 120</t>
  </si>
  <si>
    <t>Доходы от распоряжения правами на результаты интеллектуальной деятельности военного, специпального и двойного назначения, находящимися в собственности городских поселений</t>
  </si>
  <si>
    <t>Прочие доходы от оказания платных услуг (работ) получателями средств бюджетов городских поселений</t>
  </si>
  <si>
    <t>Прочие доходы от компенсации затрат бюджетов городских поселений</t>
  </si>
  <si>
    <t>Доходы от возмещения ущерба при возникновении страховых     случаев по обязательному страхованию гражданской ответственности, когда   выгодоприобретателями выступают получатели средств бюджетов городских поселений</t>
  </si>
  <si>
    <t>Доходы от возмещения ущерба при возникновении иных страховых     случаев ,  когда   выгодоприобретателями выступают получатели средств бюджетов городских поселений</t>
  </si>
  <si>
    <t>Прочие поступления от денежных      взысканий (штрафов) и иных сумм в возмещение ущерба, зачисляемые в бюджеты городских поселений</t>
  </si>
  <si>
    <t>дефицита бюджета поселка Хомутовка Хомутовского района Курской области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</si>
  <si>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</si>
  <si>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</si>
  <si>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</si>
  <si>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</si>
  <si>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поселка Хомутовка</t>
  </si>
  <si>
    <t>"О бюджете поселка Хомутовка Хомутовского района</t>
  </si>
  <si>
    <t>Муниципальная программа "Энергосбережение и повышение энергетической эффективности в муниципальном образовании "поселок Хомутовка" Хомутовского района Курской области на период 2010-2015 годы и перспективу до 2020 года"</t>
  </si>
  <si>
    <t>Подпрограмма "Реализация и обеспечение муниципальной программы "Энергосбережение и повышение энергетической эффективности в муниципальном образовании "поселок Хомутовка" Хомутовского района Курской области на период 2010-2015 годы и перспективу до 2020 года"</t>
  </si>
  <si>
    <t>05 1</t>
  </si>
  <si>
    <t>Основное мероприятие "Энергосбережение и повышение энергетической эффективности"</t>
  </si>
  <si>
    <t>Муниципальная программа "Развитие муниципальной службы в муниципальном образовании "поселок Хомутовка" Хомутовского района Курской области"</t>
  </si>
  <si>
    <t>Подпрограмма "Реализация мероприятий, направленных на развитие муниципальной службы в муниципальном образовании "поселок Хомутовка" Хомутовского района Курской области"</t>
  </si>
  <si>
    <t>09 1</t>
  </si>
  <si>
    <t>Основное мероприятие "Содействие развитию муниципальной службы в в муниципальном образовании "поселок Хомутовка" Хомутовского района Курской области"</t>
  </si>
  <si>
    <t>09 1 01</t>
  </si>
  <si>
    <t>Мероприятия, направленные на развитие муниципальной службы</t>
  </si>
  <si>
    <t>С1437</t>
  </si>
  <si>
    <t>Оказание финансовой поддержки общественным организациям</t>
  </si>
  <si>
    <t>С1470</t>
  </si>
  <si>
    <t>600</t>
  </si>
  <si>
    <t>Основное мероприятие "Развитие обеспечение комплексной безопасности жизнедеятельностинаселения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</si>
  <si>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 в муниципальном образовании"поселок Хомутовка"</t>
  </si>
  <si>
    <t xml:space="preserve">Отдельные мероприятия в области гражданской обороны, защиы населения и территории от чрезвычайных ситуаций, безопасности людей на водных объектах </t>
  </si>
  <si>
    <t xml:space="preserve">11 2 </t>
  </si>
  <si>
    <t xml:space="preserve">11 4 </t>
  </si>
  <si>
    <t>11 4 01</t>
  </si>
  <si>
    <t>11 2 02</t>
  </si>
  <si>
    <t xml:space="preserve">07 3 </t>
  </si>
  <si>
    <t>Основное мероприятие"Обеспечение функционирования на территории муниципального образования "поселок Хомутовка"региональной системы капитального ремонта многоквартирных домов</t>
  </si>
  <si>
    <t xml:space="preserve">07 3 01 </t>
  </si>
  <si>
    <t>07 3 01</t>
  </si>
  <si>
    <t>Основное мероприятие "Содействие развитию социальной и инженерной инфраструктуры муниципального образования "поселок Хомутовка" Хомутовского района Курской области"</t>
  </si>
  <si>
    <t>Мероприятия в области коммунального хозяйства</t>
  </si>
  <si>
    <t>С1431</t>
  </si>
  <si>
    <t>Мероприятия в области имущественных отношений</t>
  </si>
  <si>
    <t>С1467</t>
  </si>
  <si>
    <t>Мероприятия в области земельных отношений</t>
  </si>
  <si>
    <t>С1468</t>
  </si>
  <si>
    <t>Основное мероприятие"Содействие в мероприятиях по благоустройству территории муниципального образования "поселок Хомутовка" Хомутовского района Курской области"</t>
  </si>
  <si>
    <t>07 3 02</t>
  </si>
  <si>
    <t>14</t>
  </si>
  <si>
    <t>14 1</t>
  </si>
  <si>
    <t>14 1 01</t>
  </si>
  <si>
    <t>L5550</t>
  </si>
  <si>
    <t xml:space="preserve">02 </t>
  </si>
  <si>
    <t xml:space="preserve">02 2 </t>
  </si>
  <si>
    <t>02 2 01</t>
  </si>
  <si>
    <t xml:space="preserve">08 3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</si>
  <si>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области"</t>
  </si>
  <si>
    <t>08 3 01</t>
  </si>
  <si>
    <t>Создание условий, обеспечивающих повышение мотивации жителей муниципального образования "поселок Хомутовка" к регулярным занятиям физической культурой и спортом и ведению здорового образа жизни</t>
  </si>
  <si>
    <t xml:space="preserve">08 3 01 </t>
  </si>
  <si>
    <t>Сумма на 2020 год</t>
  </si>
  <si>
    <t>Приложение № 10</t>
  </si>
  <si>
    <t>"О бюджете поселка Хомутовка Хомувского района</t>
  </si>
  <si>
    <t>Основное мероприятие"Энергосбережение и повышение энергетической эффективности"</t>
  </si>
  <si>
    <t>Иные субсидии некоммерческим организациям (за исключением государственных (муниципальных) учреждений)</t>
  </si>
  <si>
    <t>Основное мероприятие"Осуществление благоустройства дворовых территорий многоквартирных домов, наиболее посещаемых территорий общего пользования расположенных на территории поселка Хомутовка Хомутовского района Курской области"</t>
  </si>
  <si>
    <t>Поступления доходов в бюджет поселка Хомутовка Хомутовского района Курской области</t>
  </si>
  <si>
    <t>Сумма  на 2020 год</t>
  </si>
  <si>
    <t>Муниципальная программа  «Энергосбережение и повышение энергетической эффективности в муниципальном образовании "поселок Хомутовка" Хомутовского района Курской области на период 2010-2015 годы и перспективу до 2020 года"</t>
  </si>
  <si>
    <t>Основное мероприятие"Обеспечение функционирования на территории муниципального образования "поселок Хомутовка" региональной системы капитального ремонта многоквартирных домов"</t>
  </si>
  <si>
    <t>07 3 01 С1430</t>
  </si>
  <si>
    <t xml:space="preserve">07 3 02 </t>
  </si>
  <si>
    <t>07 3 02 С1433</t>
  </si>
  <si>
    <t>Основное мероприятие"Совершенство развития мер социальной поддержки граждан"</t>
  </si>
  <si>
    <t xml:space="preserve">02 2 01 </t>
  </si>
  <si>
    <t>02 2 01 С1415</t>
  </si>
  <si>
    <t>07 2 01С1431</t>
  </si>
  <si>
    <t xml:space="preserve">08 3  </t>
  </si>
  <si>
    <t>Основное мероприятие"Организация оздоровления и отдыха жителей муниципального образования "поселок Хомутовка" Хомутовского района Курской области</t>
  </si>
  <si>
    <t>08 3 01 С1406</t>
  </si>
  <si>
    <t xml:space="preserve">09 1  </t>
  </si>
  <si>
    <t xml:space="preserve">09 1 01 </t>
  </si>
  <si>
    <t>09 1 01 С1437</t>
  </si>
  <si>
    <t>11 2 01 С1424</t>
  </si>
  <si>
    <t xml:space="preserve">11 2 02 </t>
  </si>
  <si>
    <t>11 2 02 С1425</t>
  </si>
  <si>
    <t>11 4</t>
  </si>
  <si>
    <t xml:space="preserve">11 4 01 </t>
  </si>
  <si>
    <t>11 4 01 С1459</t>
  </si>
  <si>
    <t>Основное мероприятие "Обеспечение эффективного функционирования системы гражданской обороны, защиты населения и территории от чрезвычайных ситуаций, безопасности людей на водных объектах" в муниципальном образовании "поселок Хомутовка"</t>
  </si>
  <si>
    <t xml:space="preserve">14 1 </t>
  </si>
  <si>
    <t>14 1 01 L5550</t>
  </si>
  <si>
    <t>Объем привлечения средств в 2020г.</t>
  </si>
  <si>
    <t>Исполнение муниципальных гарантий поселка Хомутовка</t>
  </si>
  <si>
    <t>Объем бюджетных ассигнований на исполнение гарантий по возможным гарантийным случаям в 2020 году,рублей</t>
  </si>
  <si>
    <t xml:space="preserve">                                                                                                                                                                                                      Приложение №9</t>
  </si>
  <si>
    <t>75</t>
  </si>
  <si>
    <t>75 3 00</t>
  </si>
  <si>
    <t>Реализация мероприятий по формированию современной городской среды</t>
  </si>
  <si>
    <t xml:space="preserve">75 </t>
  </si>
  <si>
    <t>Мероприятия по формированию современной городской среды</t>
  </si>
  <si>
    <t xml:space="preserve">Обеспечение функционирования главы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</si>
  <si>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71 1 </t>
  </si>
  <si>
    <t>71 1 00 С1402</t>
  </si>
  <si>
    <t xml:space="preserve">Обеспечение функционирования местных администраций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</si>
  <si>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73 1 </t>
  </si>
  <si>
    <t>73 1 00 С1402</t>
  </si>
  <si>
    <t xml:space="preserve">75 3 </t>
  </si>
  <si>
    <t>75 3 00 П1484</t>
  </si>
  <si>
    <t xml:space="preserve">Непрограммная деятельность органов местного самоуправления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</si>
  <si>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Реализация государственных функций, связанных с общегосударственным управлением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</si>
  <si>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76 1 </t>
  </si>
  <si>
    <t>76 1 00 С1404</t>
  </si>
  <si>
    <t>77 2</t>
  </si>
  <si>
    <t>77 2 00 С1401</t>
  </si>
  <si>
    <t>77 2 00 С1439</t>
  </si>
  <si>
    <t>77 2 00 С1470</t>
  </si>
  <si>
    <t>77 2 00 С1467</t>
  </si>
  <si>
    <t>77 2 00 С1468</t>
  </si>
  <si>
    <t>Курской области на 2019 год и на плановый период 2020 и 2021 годов "</t>
  </si>
  <si>
    <t xml:space="preserve"> на 2019 год и  на плановый период 2020 и 2021 годов"</t>
  </si>
  <si>
    <t>2020 и 2021 годов</t>
  </si>
  <si>
    <t>Курской области на 2019 год  и на плановый период 2020  и 2021 годов"</t>
  </si>
  <si>
    <t>Курской области на 2019 год  и на плановый период 2020 и 2021 годов"</t>
  </si>
  <si>
    <t xml:space="preserve"> в 2019 году</t>
  </si>
  <si>
    <t>Курской области на 2019 год и на плановый период 2020 и 2021 годов"</t>
  </si>
  <si>
    <t>Сумма  на 2021 год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</si>
  <si>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2019 год</t>
  </si>
  <si>
    <t>Курской области на 2019 год и на  плановый период 2020 и 2021 годов"</t>
  </si>
  <si>
    <t>поселка Хомутовка на 2019 год</t>
  </si>
  <si>
    <t>Объем погашения средств в 2019 г.</t>
  </si>
  <si>
    <t>Объем привлечения средств в 2021г.</t>
  </si>
  <si>
    <t>1.1. Перечень подлежащих предоставлению муниципальных гарантий Курской области в 2019 году</t>
  </si>
  <si>
    <t>поселка Хомутовка по возможным гарантийным случаям в 2019 году</t>
  </si>
  <si>
    <t>Объем бюджетных ассигнований на исполнение гарантий по возможным гарантийным случаям в 2019 году, рублей</t>
  </si>
  <si>
    <t>1.1. Перечень подлежащих предоставлению муниципальных гарантий поселка Хомутовка в 2020-2021 годах</t>
  </si>
  <si>
    <t>поселка Хомутовка по возможным гарантийным случаям в 2020-2021 годах</t>
  </si>
  <si>
    <t>Объем бюджетных ассигнований на исполнение гарантий по возможным гарантийным случаям в 2021 году,рублей</t>
  </si>
  <si>
    <t>Доходы от предоставления на платной основе парковок (парковочных мест), расположенных на автомобильных дорогах общего пользования местного значения и местах внеуличной дорожной сети, относящихся к собственности городских поселений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</si>
  <si>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</si>
  <si>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</si>
  <si>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</si>
  <si>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</si>
  <si>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2 02 10000 00 0000 150</t>
  </si>
  <si>
    <t>Дотации бюджетам бюджетной системы Российской Федерации</t>
  </si>
  <si>
    <t>2 02 15001 00 0000 150</t>
  </si>
  <si>
    <t>2 02 15001 13 0000 150</t>
  </si>
  <si>
    <t>ВСЕГО</t>
  </si>
  <si>
    <t>П1416</t>
  </si>
  <si>
    <t>Иные межбюджетные трансферты</t>
  </si>
  <si>
    <t>Осуществление переданных полномочий по реализации мероприятий по разработке документов территориального планирования и градостроительного зонирования</t>
  </si>
  <si>
    <t>07 2</t>
  </si>
  <si>
    <t>S3600</t>
  </si>
  <si>
    <t>Мероприятия по внесению в государственный кадастр недвижимости сведений о границах муниципальных образований и границах населенных пунктов</t>
  </si>
  <si>
    <t>07 201</t>
  </si>
  <si>
    <t>772 00</t>
  </si>
  <si>
    <t>Сумма на 2021 год</t>
  </si>
  <si>
    <t>Ведомственная структура расходов местного бюджета на 2019 год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</si>
  <si>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2019 год </t>
  </si>
  <si>
    <t>07 2 01S3600</t>
  </si>
  <si>
    <t>77 2 00 П1416</t>
  </si>
  <si>
    <t>Условно  утвержденные расходы</t>
  </si>
  <si>
    <t>Всего</t>
  </si>
  <si>
    <t xml:space="preserve"> от  ____________  2018 года № ____</t>
  </si>
  <si>
    <t>бюджета поселка Хомутовка Хомутовского района Курской области на 2019 год</t>
  </si>
  <si>
    <t xml:space="preserve">от _____________ 2018 года № ___ </t>
  </si>
  <si>
    <t xml:space="preserve"> от  ______________ 2018 года № ____ </t>
  </si>
  <si>
    <t xml:space="preserve"> от _______________ 2018 года № ____</t>
  </si>
  <si>
    <t>от  ____________ 2018 года № ____</t>
  </si>
  <si>
    <t xml:space="preserve"> в 2020 и 2021 годах</t>
  </si>
  <si>
    <t>от ____________ 2018 года № ____</t>
  </si>
  <si>
    <t>Муниципальная программа «Защита населения и территории  от чрезвычайных ситуаций, обеспечение пожарной безопасности и безопасности людей на водных объектах на территории муниципального образования "поселок Хомутовка" Хомутовского района Курской области"</t>
  </si>
  <si>
    <t>Подпрограмма «Обеспечение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обстановки» в муниципальном образовании "поселок Хомутовка" Хомутовского района Курской области"</t>
  </si>
  <si>
    <t>Подпрограмма «Снижение рисков и смягчение последствий чрезвычайных ситуаций природного и техногенного характера в муниципальном образовании "поселок Хомутовка" Хомутовского района Курской области"</t>
  </si>
  <si>
    <t>Муниципальная программа "Развитие транспортной системы, обеспечение перевозки пассажиров в муниципальном образовании "поселок Хомутовка" Хомутовского района Курской области и безопасности дорожного движения"</t>
  </si>
  <si>
    <t xml:space="preserve">Подпрограмма "Развитие сети автомобильных дорог муниципального образования "поселок Хомутовка" Хомутовского района Курской области" </t>
  </si>
  <si>
    <t xml:space="preserve">Подпрограмма "Повышение безопасности дорожного движения в  муниципальном образовании "поселок Хомутовка" Хомутовского района Курской области" </t>
  </si>
  <si>
    <t xml:space="preserve">Муниципальная программа "Обеспечение доступным и комфортным жильем и коммунальными услугами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</si>
  <si>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Подпрограмма "Создание условий для обеспечения доступным и комфортным жильем граждан в муниципальном образовании "поселок Хомутовка" Хомутовского района Курской области" </t>
  </si>
  <si>
    <t xml:space="preserve">Подпрограмма "Обеспечение качественными услугами ЖКХ населения муниципального образования "поселок Хомутовка" Хомутовского района Курской области" </t>
  </si>
  <si>
    <t>Подпрограмма "Обеспечение качественными услугами ЖКХ населения муниципального образования "поселок Хомутовка" Хомутовского района Курской области"</t>
  </si>
  <si>
    <t>Подпрограмма "Благоустройство дворовых территорий многоквартирных домов, наиболее посещаемых территорий общего пользования, расположенных на территории поселка Хомутовка Хомутовского района Курской области"</t>
  </si>
  <si>
    <t xml:space="preserve">Муниципальная программа "Социальная поддержка граждан в муниципальном образовании "поселок Хомутовка" Хомутовского района Курской области"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</si>
  <si>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Муниципальная программа  «Повышение эффективности работы с молодежью, организация отдыха и оздоровления детей, молодежи, развитие физической культуры и спорта" в муниципальном образовании "поселок Хомутовка" Хомутовского района Курской области"</t>
  </si>
  <si>
    <t>Подпрограмма «Реализация муниципальной политики в сфере физической культуры и спорта» на территории муниципального образования "поселок Хомутовка" Хомутовского района Курской области"</t>
  </si>
  <si>
    <t xml:space="preserve">от _____________ 2018 года № ____ </t>
  </si>
  <si>
    <t>Основное мероприятие "Развитие обеспечение комплексной безопасности жизнедеятельности населения от чрезвычайных ситуаций природного и техногенного характера, стабильности техногенной обстановки на территории муниципального образования"поселок Хомутовка"</t>
  </si>
  <si>
    <t xml:space="preserve">Муниципальная программа "Формирование современной городской среды в поселке Хомутовка Хомутовского района Курской области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</si>
  <si>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Подпрограмма "Развитие мер социальной поддержки отдельных категорий граждан в муниципальном образовании "поселок Хомутовка" Хомутовского района Курской области"</t>
  </si>
  <si>
    <t>Распределение бюджетных ассигнований по разделам, подразделам, целевым статьям (муниципальным программам поселка Хомутовка и непрограммным направлениям деятельности), группам видов расходов классификации расходов                                                                                                                                       местного бюджета на 2020 и 2021 годы</t>
  </si>
  <si>
    <t xml:space="preserve">Муниципальная программа "Формирование современной городской среды в поселке Хомутовка Хомутовского района Курской области  на 2018-2022 годы"    </t>
  </si>
  <si>
    <t>09 1 01    С1437</t>
  </si>
  <si>
    <t>09 1 01   С1437</t>
  </si>
  <si>
    <t xml:space="preserve">от  ___________ 2018 года № ____ </t>
  </si>
  <si>
    <t xml:space="preserve">Муниципальная программа "Формирование современной городской среды в поселке Хомутовка Хомутовского района Курской области  на 2018-2022 годы"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</si>
  <si>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Ведомственная структура расходов местного бюджета на 2020 и 2021 годы</t>
  </si>
  <si>
    <t xml:space="preserve">от __________ 2018 года № ____ </t>
  </si>
  <si>
    <t>Муниципальная программа  «Социальная поддежка граждан в муниципальном образовании "поселок Хомутовка" Хомутовского района Курской области"</t>
  </si>
  <si>
    <t>Подпрограмма "Развитие мер социальной поддержки отдельных категорийгражданв муниципальном образовании "поселок Хомутовка" Хомутовского района Курской области"</t>
  </si>
  <si>
    <t>Подпрограмма «Реализация молодежной политики в сфере физической культуры и спорта" на территории муниципального образования "поселок Хомутовка" Хомутовского района Курской области"</t>
  </si>
  <si>
    <t xml:space="preserve">от  ____________ 2018 года № ___ </t>
  </si>
  <si>
    <t xml:space="preserve">Распределение бюджетных ассигнований по целевым статьям (муниципальным программам поселка Хомутовка Хомутовского района Курской области и непрограммным направлениям деятельности), группам видов расходов классификации расходов бюджета  поселка Хомутовка Хомутовского района Курской области на 2020 и 2021 годы </t>
  </si>
  <si>
    <t>от _____________ 2018 года № ___</t>
  </si>
  <si>
    <t>от  ______________ 2018 года № ___</t>
  </si>
  <si>
    <t>поселка Хомутовка на 2020 и 2021 годы</t>
  </si>
  <si>
    <t>от  _____________ 2018 года № ____</t>
  </si>
  <si>
    <t>Аппарат представительного органа муниципального образования</t>
  </si>
  <si>
    <t>Обеспечение деятельности контрольно-счетных органов муниципального образования</t>
  </si>
  <si>
    <t>Расходы по переданным полномочиям из бюджета поселка бюджету муниципального района на содержание ревизора по внешнему муниципальному контролю</t>
  </si>
  <si>
    <t xml:space="preserve">Обеспечение деятельности контрольно-счетных органов муниципального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</si>
</sst>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</numFmts>
  <fonts count="5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Arial Cyr"/>
      <family val="0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color indexed="8"/>
      <name val="Times New Roman"/>
      <family val="1"/>
    </font>
    <font>
      <sz val="14"/>
      <name val="Helv"/>
      <family val="0"/>
    </font>
    <font>
      <sz val="14"/>
      <color indexed="8"/>
      <name val="Calibri"/>
      <family val="2"/>
    </font>
    <font>
      <sz val="12"/>
      <name val="Times New Roman"/>
      <family val="1"/>
    </font>
    <font>
      <sz val="10"/>
      <name val="Arial"/>
      <family val="2"/>
    </font>
    <font>
      <sz val="13"/>
      <name val="Times New Roman"/>
      <family val="1"/>
    </font>
    <font>
      <sz val="14"/>
      <name val="Arial Cyr"/>
      <family val="2"/>
    </font>
    <font>
      <sz val="10"/>
      <name val="Arial Cyr"/>
      <family val="0"/>
    </font>
    <font>
      <sz val="8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3"/>
      <color indexed="8"/>
      <name val="Calibri"/>
      <family val="2"/>
    </font>
    <font>
      <sz val="13"/>
      <color indexed="8"/>
      <name val="Times New Roman"/>
      <family val="1"/>
    </font>
    <font>
      <sz val="10"/>
      <color indexed="8"/>
      <name val="Calibri"/>
      <family val="2"/>
    </font>
    <font>
      <sz val="10"/>
      <name val="Times New Roman"/>
      <family val="1"/>
    </font>
    <font>
      <sz val="16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b/>
      <sz val="16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9"/>
      <color indexed="8"/>
      <name val="Times New Roman"/>
      <family val="1"/>
    </font>
    <font>
      <sz val="11"/>
      <name val="Calibri"/>
      <family val="2"/>
    </font>
    <font>
      <sz val="12"/>
      <color indexed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7" borderId="1" applyNumberFormat="0" applyAlignment="0" applyProtection="0"/>
    <xf numFmtId="0" fontId="3" fillId="20" borderId="2" applyNumberFormat="0" applyAlignment="0" applyProtection="0"/>
    <xf numFmtId="0" fontId="4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35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13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>
      <alignment/>
      <protection/>
    </xf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46">
    <xf numFmtId="0" fontId="0" fillId="0" borderId="0" xfId="0" applyAlignment="1">
      <alignment/>
    </xf>
    <xf numFmtId="0" fontId="0" fillId="0" borderId="0" xfId="0" applyFill="1" applyAlignment="1">
      <alignment/>
    </xf>
    <xf numFmtId="0" fontId="25" fillId="0" borderId="0" xfId="59" applyFont="1" applyFill="1">
      <alignment/>
      <protection/>
    </xf>
    <xf numFmtId="0" fontId="26" fillId="0" borderId="0" xfId="59" applyFont="1" applyFill="1" applyAlignment="1">
      <alignment vertical="center"/>
      <protection/>
    </xf>
    <xf numFmtId="49" fontId="22" fillId="0" borderId="0" xfId="0" applyNumberFormat="1" applyFont="1" applyAlignment="1">
      <alignment horizontal="right" vertical="center"/>
    </xf>
    <xf numFmtId="49" fontId="22" fillId="0" borderId="0" xfId="0" applyNumberFormat="1" applyFont="1" applyAlignment="1">
      <alignment vertical="center"/>
    </xf>
    <xf numFmtId="2" fontId="22" fillId="0" borderId="0" xfId="0" applyNumberFormat="1" applyFont="1" applyAlignment="1">
      <alignment vertical="center" wrapText="1"/>
    </xf>
    <xf numFmtId="49" fontId="22" fillId="0" borderId="0" xfId="0" applyNumberFormat="1" applyFont="1" applyFill="1" applyAlignment="1">
      <alignment horizontal="center" vertical="center" wrapText="1"/>
    </xf>
    <xf numFmtId="49" fontId="22" fillId="0" borderId="0" xfId="0" applyNumberFormat="1" applyFont="1" applyFill="1" applyAlignment="1">
      <alignment horizontal="center"/>
    </xf>
    <xf numFmtId="49" fontId="22" fillId="0" borderId="0" xfId="0" applyNumberFormat="1" applyFont="1" applyAlignment="1">
      <alignment horizontal="center"/>
    </xf>
    <xf numFmtId="181" fontId="22" fillId="0" borderId="0" xfId="0" applyNumberFormat="1" applyFont="1" applyFill="1" applyAlignment="1">
      <alignment/>
    </xf>
    <xf numFmtId="0" fontId="28" fillId="0" borderId="0" xfId="66" applyFont="1" applyFill="1" applyAlignment="1">
      <alignment vertical="center"/>
      <protection/>
    </xf>
    <xf numFmtId="0" fontId="0" fillId="0" borderId="0" xfId="0" applyFill="1" applyAlignment="1">
      <alignment wrapText="1"/>
    </xf>
    <xf numFmtId="0" fontId="0" fillId="0" borderId="0" xfId="0" applyAlignment="1">
      <alignment wrapText="1"/>
    </xf>
    <xf numFmtId="0" fontId="24" fillId="0" borderId="0" xfId="59" applyFont="1" applyFill="1" applyAlignment="1">
      <alignment horizontal="center" vertical="center"/>
      <protection/>
    </xf>
    <xf numFmtId="0" fontId="24" fillId="0" borderId="0" xfId="59" applyFont="1" applyFill="1" applyAlignment="1">
      <alignment vertical="center"/>
      <protection/>
    </xf>
    <xf numFmtId="0" fontId="24" fillId="0" borderId="0" xfId="66" applyFont="1" applyFill="1" applyAlignment="1">
      <alignment vertical="center"/>
      <protection/>
    </xf>
    <xf numFmtId="0" fontId="24" fillId="0" borderId="0" xfId="59" applyFont="1" applyFill="1" applyAlignment="1">
      <alignment vertical="center" wrapText="1"/>
      <protection/>
    </xf>
    <xf numFmtId="0" fontId="29" fillId="0" borderId="0" xfId="0" applyFont="1" applyFill="1" applyAlignment="1">
      <alignment vertical="center"/>
    </xf>
    <xf numFmtId="0" fontId="29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24" fillId="0" borderId="0" xfId="66" applyFont="1" applyFill="1" applyAlignment="1">
      <alignment vertical="center" wrapText="1"/>
      <protection/>
    </xf>
    <xf numFmtId="0" fontId="24" fillId="0" borderId="0" xfId="66" applyFont="1" applyAlignment="1">
      <alignment vertical="center" wrapText="1"/>
      <protection/>
    </xf>
    <xf numFmtId="0" fontId="28" fillId="0" borderId="0" xfId="66" applyFont="1" applyFill="1" applyAlignment="1">
      <alignment vertical="center" wrapText="1"/>
      <protection/>
    </xf>
    <xf numFmtId="0" fontId="28" fillId="0" borderId="0" xfId="66" applyFont="1" applyAlignment="1">
      <alignment vertical="center" wrapText="1"/>
      <protection/>
    </xf>
    <xf numFmtId="0" fontId="26" fillId="0" borderId="0" xfId="59" applyFont="1" applyFill="1" applyAlignment="1">
      <alignment vertical="center" wrapText="1"/>
      <protection/>
    </xf>
    <xf numFmtId="0" fontId="22" fillId="0" borderId="0" xfId="0" applyFont="1" applyAlignment="1">
      <alignment vertical="center" wrapText="1"/>
    </xf>
    <xf numFmtId="0" fontId="28" fillId="0" borderId="0" xfId="0" applyFont="1" applyAlignment="1">
      <alignment vertical="center" wrapText="1"/>
    </xf>
    <xf numFmtId="181" fontId="22" fillId="0" borderId="0" xfId="0" applyNumberFormat="1" applyFont="1" applyAlignment="1">
      <alignment vertical="center" wrapText="1"/>
    </xf>
    <xf numFmtId="0" fontId="24" fillId="0" borderId="0" xfId="59" applyFont="1" applyFill="1" applyAlignment="1">
      <alignment horizontal="center" vertical="center" wrapText="1"/>
      <protection/>
    </xf>
    <xf numFmtId="181" fontId="23" fillId="24" borderId="10" xfId="0" applyNumberFormat="1" applyFont="1" applyFill="1" applyBorder="1" applyAlignment="1">
      <alignment horizontal="center" vertical="center" wrapText="1"/>
    </xf>
    <xf numFmtId="0" fontId="37" fillId="0" borderId="10" xfId="53" applyFont="1" applyBorder="1" applyAlignment="1">
      <alignment horizontal="center" vertical="center" wrapText="1"/>
      <protection/>
    </xf>
    <xf numFmtId="49" fontId="22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49" fontId="22" fillId="0" borderId="0" xfId="0" applyNumberFormat="1" applyFont="1" applyAlignment="1">
      <alignment vertical="center" wrapText="1"/>
    </xf>
    <xf numFmtId="181" fontId="2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/>
    </xf>
    <xf numFmtId="0" fontId="22" fillId="0" borderId="0" xfId="0" applyFont="1" applyAlignment="1">
      <alignment vertical="center"/>
    </xf>
    <xf numFmtId="0" fontId="25" fillId="0" borderId="0" xfId="0" applyFont="1" applyFill="1" applyAlignment="1">
      <alignment/>
    </xf>
    <xf numFmtId="0" fontId="32" fillId="0" borderId="0" xfId="57" applyFont="1" applyFill="1" applyAlignment="1">
      <alignment vertical="top"/>
      <protection/>
    </xf>
    <xf numFmtId="181" fontId="29" fillId="0" borderId="0" xfId="0" applyNumberFormat="1" applyFont="1" applyFill="1" applyAlignment="1">
      <alignment vertical="center" wrapText="1"/>
    </xf>
    <xf numFmtId="181" fontId="29" fillId="0" borderId="0" xfId="0" applyNumberFormat="1" applyFont="1" applyFill="1" applyAlignment="1">
      <alignment vertical="center"/>
    </xf>
    <xf numFmtId="0" fontId="33" fillId="0" borderId="0" xfId="0" applyFont="1" applyAlignment="1">
      <alignment vertical="center" wrapText="1"/>
    </xf>
    <xf numFmtId="0" fontId="33" fillId="0" borderId="0" xfId="0" applyFont="1" applyAlignment="1">
      <alignment vertical="center"/>
    </xf>
    <xf numFmtId="181" fontId="33" fillId="0" borderId="11" xfId="0" applyNumberFormat="1" applyFont="1" applyBorder="1" applyAlignment="1">
      <alignment vertical="center"/>
    </xf>
    <xf numFmtId="0" fontId="36" fillId="0" borderId="0" xfId="54" applyFont="1" applyAlignment="1">
      <alignment horizontal="center"/>
      <protection/>
    </xf>
    <xf numFmtId="0" fontId="0" fillId="0" borderId="0" xfId="54">
      <alignment/>
      <protection/>
    </xf>
    <xf numFmtId="0" fontId="30" fillId="0" borderId="0" xfId="54" applyFont="1">
      <alignment/>
      <protection/>
    </xf>
    <xf numFmtId="181" fontId="36" fillId="0" borderId="0" xfId="54" applyNumberFormat="1" applyFont="1">
      <alignment/>
      <protection/>
    </xf>
    <xf numFmtId="0" fontId="37" fillId="0" borderId="0" xfId="54" applyFont="1">
      <alignment/>
      <protection/>
    </xf>
    <xf numFmtId="0" fontId="38" fillId="0" borderId="0" xfId="54" applyFont="1">
      <alignment/>
      <protection/>
    </xf>
    <xf numFmtId="0" fontId="39" fillId="0" borderId="0" xfId="54" applyFont="1">
      <alignment/>
      <protection/>
    </xf>
    <xf numFmtId="0" fontId="40" fillId="0" borderId="0" xfId="54" applyFont="1" applyAlignment="1">
      <alignment vertical="center"/>
      <protection/>
    </xf>
    <xf numFmtId="0" fontId="36" fillId="0" borderId="0" xfId="54" applyFont="1" applyAlignment="1">
      <alignment vertical="center" wrapText="1"/>
      <protection/>
    </xf>
    <xf numFmtId="0" fontId="36" fillId="0" borderId="0" xfId="54" applyFont="1">
      <alignment/>
      <protection/>
    </xf>
    <xf numFmtId="49" fontId="30" fillId="0" borderId="0" xfId="0" applyNumberFormat="1" applyFont="1" applyFill="1" applyBorder="1" applyAlignment="1">
      <alignment vertical="center" wrapText="1"/>
    </xf>
    <xf numFmtId="0" fontId="30" fillId="0" borderId="0" xfId="0" applyFont="1" applyBorder="1" applyAlignment="1">
      <alignment vertical="center" wrapText="1"/>
    </xf>
    <xf numFmtId="0" fontId="22" fillId="0" borderId="0" xfId="54" applyFont="1" applyAlignment="1">
      <alignment horizontal="center"/>
      <protection/>
    </xf>
    <xf numFmtId="0" fontId="24" fillId="0" borderId="0" xfId="54" applyFont="1">
      <alignment/>
      <protection/>
    </xf>
    <xf numFmtId="181" fontId="22" fillId="0" borderId="0" xfId="54" applyNumberFormat="1" applyFont="1">
      <alignment/>
      <protection/>
    </xf>
    <xf numFmtId="0" fontId="0" fillId="0" borderId="0" xfId="54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37" fillId="0" borderId="0" xfId="54" applyFont="1" applyAlignment="1">
      <alignment horizontal="right"/>
      <protection/>
    </xf>
    <xf numFmtId="0" fontId="23" fillId="0" borderId="0" xfId="54" applyFont="1" applyAlignment="1">
      <alignment horizontal="center" vertical="center"/>
      <protection/>
    </xf>
    <xf numFmtId="0" fontId="0" fillId="0" borderId="0" xfId="54" applyFont="1" applyFill="1">
      <alignment/>
      <protection/>
    </xf>
    <xf numFmtId="0" fontId="0" fillId="0" borderId="0" xfId="54" applyFont="1">
      <alignment/>
      <protection/>
    </xf>
    <xf numFmtId="0" fontId="0" fillId="0" borderId="0" xfId="54" applyAlignment="1">
      <alignment horizontal="center"/>
      <protection/>
    </xf>
    <xf numFmtId="0" fontId="37" fillId="0" borderId="0" xfId="54" applyFont="1" applyAlignment="1">
      <alignment horizontal="left"/>
      <protection/>
    </xf>
    <xf numFmtId="0" fontId="18" fillId="0" borderId="0" xfId="54" applyFont="1">
      <alignment/>
      <protection/>
    </xf>
    <xf numFmtId="0" fontId="34" fillId="0" borderId="0" xfId="54" applyFont="1">
      <alignment/>
      <protection/>
    </xf>
    <xf numFmtId="0" fontId="41" fillId="0" borderId="0" xfId="54" applyFont="1" applyAlignment="1">
      <alignment horizontal="center"/>
      <protection/>
    </xf>
    <xf numFmtId="0" fontId="41" fillId="0" borderId="0" xfId="54" applyFont="1" applyAlignment="1">
      <alignment horizontal="left"/>
      <protection/>
    </xf>
    <xf numFmtId="181" fontId="25" fillId="0" borderId="0" xfId="54" applyNumberFormat="1" applyFont="1">
      <alignment/>
      <protection/>
    </xf>
    <xf numFmtId="0" fontId="22" fillId="0" borderId="0" xfId="54" applyFont="1">
      <alignment/>
      <protection/>
    </xf>
    <xf numFmtId="0" fontId="22" fillId="0" borderId="0" xfId="54" applyFont="1" applyAlignment="1">
      <alignment horizontal="right"/>
      <protection/>
    </xf>
    <xf numFmtId="0" fontId="33" fillId="0" borderId="0" xfId="54" applyFont="1">
      <alignment/>
      <protection/>
    </xf>
    <xf numFmtId="0" fontId="24" fillId="0" borderId="0" xfId="54" applyFont="1" applyAlignment="1">
      <alignment horizontal="center"/>
      <protection/>
    </xf>
    <xf numFmtId="0" fontId="24" fillId="0" borderId="0" xfId="54" applyFont="1" applyAlignment="1">
      <alignment horizontal="left"/>
      <protection/>
    </xf>
    <xf numFmtId="181" fontId="24" fillId="0" borderId="0" xfId="54" applyNumberFormat="1" applyFont="1">
      <alignment/>
      <protection/>
    </xf>
    <xf numFmtId="0" fontId="23" fillId="24" borderId="12" xfId="0" applyFont="1" applyFill="1" applyBorder="1" applyAlignment="1">
      <alignment horizontal="center" vertical="center" wrapText="1"/>
    </xf>
    <xf numFmtId="0" fontId="0" fillId="0" borderId="0" xfId="53">
      <alignment/>
      <protection/>
    </xf>
    <xf numFmtId="0" fontId="27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181" fontId="0" fillId="0" borderId="0" xfId="53" applyNumberFormat="1">
      <alignment/>
      <protection/>
    </xf>
    <xf numFmtId="0" fontId="27" fillId="0" borderId="0" xfId="53" applyFont="1" applyAlignment="1">
      <alignment horizontal="center"/>
      <protection/>
    </xf>
    <xf numFmtId="0" fontId="22" fillId="0" borderId="0" xfId="53" applyFont="1" applyAlignment="1">
      <alignment vertical="center"/>
      <protection/>
    </xf>
    <xf numFmtId="0" fontId="36" fillId="0" borderId="0" xfId="53" applyFont="1" applyAlignment="1">
      <alignment horizontal="right" vertical="center"/>
      <protection/>
    </xf>
    <xf numFmtId="0" fontId="36" fillId="0" borderId="10" xfId="53" applyFont="1" applyBorder="1" applyAlignment="1">
      <alignment horizontal="center" vertical="center" wrapText="1"/>
      <protection/>
    </xf>
    <xf numFmtId="0" fontId="36" fillId="0" borderId="0" xfId="53" applyFont="1" applyAlignment="1">
      <alignment vertical="center"/>
      <protection/>
    </xf>
    <xf numFmtId="181" fontId="36" fillId="0" borderId="10" xfId="53" applyNumberFormat="1" applyFont="1" applyBorder="1" applyAlignment="1">
      <alignment horizontal="center" vertical="center" wrapText="1"/>
      <protection/>
    </xf>
    <xf numFmtId="0" fontId="27" fillId="0" borderId="0" xfId="53" applyFont="1" applyAlignment="1">
      <alignment vertical="center"/>
      <protection/>
    </xf>
    <xf numFmtId="0" fontId="37" fillId="0" borderId="10" xfId="53" applyFont="1" applyBorder="1" applyAlignment="1">
      <alignment horizontal="justify" vertical="center" wrapText="1"/>
      <protection/>
    </xf>
    <xf numFmtId="0" fontId="36" fillId="0" borderId="0" xfId="53" applyFont="1" applyAlignment="1">
      <alignment horizontal="justify" vertical="center"/>
      <protection/>
    </xf>
    <xf numFmtId="0" fontId="0" fillId="0" borderId="0" xfId="53" applyAlignment="1">
      <alignment horizontal="center" vertical="center"/>
      <protection/>
    </xf>
    <xf numFmtId="0" fontId="22" fillId="0" borderId="0" xfId="54" applyFont="1" applyAlignment="1">
      <alignment/>
      <protection/>
    </xf>
    <xf numFmtId="0" fontId="24" fillId="0" borderId="0" xfId="54" applyFont="1" applyAlignment="1">
      <alignment/>
      <protection/>
    </xf>
    <xf numFmtId="181" fontId="22" fillId="0" borderId="0" xfId="54" applyNumberFormat="1" applyFont="1" applyAlignment="1">
      <alignment/>
      <protection/>
    </xf>
    <xf numFmtId="0" fontId="22" fillId="0" borderId="13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15" xfId="0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horizontal="center" vertical="top" wrapText="1"/>
    </xf>
    <xf numFmtId="0" fontId="22" fillId="0" borderId="16" xfId="0" applyFont="1" applyBorder="1" applyAlignment="1">
      <alignment vertical="top" wrapText="1"/>
    </xf>
    <xf numFmtId="0" fontId="23" fillId="0" borderId="16" xfId="0" applyFont="1" applyBorder="1" applyAlignment="1">
      <alignment vertical="top" wrapText="1"/>
    </xf>
    <xf numFmtId="49" fontId="24" fillId="25" borderId="14" xfId="0" applyNumberFormat="1" applyFont="1" applyFill="1" applyBorder="1" applyAlignment="1">
      <alignment horizontal="center" vertical="top" wrapText="1"/>
    </xf>
    <xf numFmtId="49" fontId="22" fillId="0" borderId="14" xfId="0" applyNumberFormat="1" applyFont="1" applyFill="1" applyBorder="1" applyAlignment="1">
      <alignment horizontal="center" vertical="top" wrapText="1"/>
    </xf>
    <xf numFmtId="0" fontId="42" fillId="0" borderId="0" xfId="54" applyFont="1">
      <alignment/>
      <protection/>
    </xf>
    <xf numFmtId="0" fontId="46" fillId="0" borderId="10" xfId="54" applyFont="1" applyBorder="1" applyAlignment="1">
      <alignment horizontal="center" vertical="center" wrapText="1"/>
      <protection/>
    </xf>
    <xf numFmtId="3" fontId="46" fillId="0" borderId="10" xfId="58" applyNumberFormat="1" applyFont="1" applyFill="1" applyBorder="1" applyAlignment="1">
      <alignment horizontal="center" vertical="center" wrapText="1"/>
      <protection/>
    </xf>
    <xf numFmtId="49" fontId="22" fillId="0" borderId="17" xfId="0" applyNumberFormat="1" applyFont="1" applyBorder="1" applyAlignment="1">
      <alignment horizontal="center" vertical="top" wrapText="1"/>
    </xf>
    <xf numFmtId="0" fontId="43" fillId="0" borderId="10" xfId="54" applyFont="1" applyBorder="1" applyAlignment="1">
      <alignment horizontal="center" vertical="top" wrapText="1"/>
      <protection/>
    </xf>
    <xf numFmtId="0" fontId="43" fillId="0" borderId="18" xfId="54" applyFont="1" applyBorder="1" applyAlignment="1">
      <alignment horizontal="center" vertical="center" wrapText="1"/>
      <protection/>
    </xf>
    <xf numFmtId="49" fontId="43" fillId="0" borderId="10" xfId="54" applyNumberFormat="1" applyFont="1" applyFill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vertical="center" wrapText="1"/>
      <protection/>
    </xf>
    <xf numFmtId="0" fontId="43" fillId="0" borderId="12" xfId="54" applyFont="1" applyBorder="1" applyAlignment="1">
      <alignment horizontal="center" vertical="center" wrapText="1"/>
      <protection/>
    </xf>
    <xf numFmtId="0" fontId="43" fillId="0" borderId="10" xfId="54" applyFont="1" applyBorder="1" applyAlignment="1">
      <alignment horizontal="justify" vertical="center" wrapText="1"/>
      <protection/>
    </xf>
    <xf numFmtId="0" fontId="43" fillId="0" borderId="19" xfId="54" applyFont="1" applyBorder="1" applyAlignment="1">
      <alignment horizontal="center" vertical="top" wrapText="1"/>
      <protection/>
    </xf>
    <xf numFmtId="49" fontId="44" fillId="0" borderId="20" xfId="66" applyNumberFormat="1" applyFont="1" applyFill="1" applyBorder="1" applyAlignment="1">
      <alignment horizontal="center" vertical="center" wrapText="1"/>
      <protection/>
    </xf>
    <xf numFmtId="49" fontId="45" fillId="0" borderId="10" xfId="0" applyNumberFormat="1" applyFont="1" applyFill="1" applyBorder="1" applyAlignment="1">
      <alignment horizontal="center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49" fontId="45" fillId="0" borderId="19" xfId="0" applyNumberFormat="1" applyFont="1" applyFill="1" applyBorder="1" applyAlignment="1">
      <alignment horizontal="center" vertical="center" wrapText="1"/>
    </xf>
    <xf numFmtId="49" fontId="22" fillId="0" borderId="17" xfId="0" applyNumberFormat="1" applyFont="1" applyFill="1" applyBorder="1" applyAlignment="1">
      <alignment horizontal="center" vertical="top" wrapText="1"/>
    </xf>
    <xf numFmtId="2" fontId="44" fillId="0" borderId="10" xfId="66" applyNumberFormat="1" applyFont="1" applyFill="1" applyBorder="1" applyAlignment="1">
      <alignment vertical="center" wrapText="1"/>
      <protection/>
    </xf>
    <xf numFmtId="2" fontId="45" fillId="0" borderId="10" xfId="0" applyNumberFormat="1" applyFont="1" applyFill="1" applyBorder="1" applyAlignment="1">
      <alignment horizontal="right" vertical="center" wrapText="1"/>
    </xf>
    <xf numFmtId="2" fontId="44" fillId="0" borderId="10" xfId="56" applyNumberFormat="1" applyFont="1" applyFill="1" applyBorder="1" applyAlignment="1">
      <alignment horizontal="center" vertical="center"/>
      <protection/>
    </xf>
    <xf numFmtId="2" fontId="46" fillId="0" borderId="10" xfId="56" applyNumberFormat="1" applyFont="1" applyFill="1" applyBorder="1" applyAlignment="1">
      <alignment horizontal="center" vertical="center"/>
      <protection/>
    </xf>
    <xf numFmtId="0" fontId="47" fillId="0" borderId="21" xfId="54" applyFont="1" applyBorder="1" applyAlignment="1">
      <alignment horizontal="left"/>
      <protection/>
    </xf>
    <xf numFmtId="0" fontId="47" fillId="0" borderId="0" xfId="54" applyFont="1" applyBorder="1" applyAlignment="1">
      <alignment horizontal="left"/>
      <protection/>
    </xf>
    <xf numFmtId="0" fontId="47" fillId="0" borderId="0" xfId="54" applyFont="1" applyAlignment="1">
      <alignment horizontal="left"/>
      <protection/>
    </xf>
    <xf numFmtId="0" fontId="37" fillId="0" borderId="0" xfId="54" applyFont="1" applyAlignment="1">
      <alignment horizontal="center"/>
      <protection/>
    </xf>
    <xf numFmtId="0" fontId="49" fillId="0" borderId="0" xfId="54" applyFont="1" applyAlignment="1">
      <alignment horizontal="center"/>
      <protection/>
    </xf>
    <xf numFmtId="0" fontId="41" fillId="0" borderId="0" xfId="54" applyFont="1">
      <alignment/>
      <protection/>
    </xf>
    <xf numFmtId="181" fontId="49" fillId="0" borderId="0" xfId="54" applyNumberFormat="1" applyFont="1" applyAlignment="1">
      <alignment horizontal="center"/>
      <protection/>
    </xf>
    <xf numFmtId="49" fontId="23" fillId="0" borderId="10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vertical="center" wrapText="1"/>
    </xf>
    <xf numFmtId="0" fontId="46" fillId="0" borderId="22" xfId="0" applyNumberFormat="1" applyFont="1" applyFill="1" applyBorder="1" applyAlignment="1">
      <alignment vertical="center" wrapText="1"/>
    </xf>
    <xf numFmtId="0" fontId="46" fillId="0" borderId="10" xfId="0" applyNumberFormat="1" applyFont="1" applyFill="1" applyBorder="1" applyAlignment="1">
      <alignment horizontal="justify" vertical="center" wrapText="1"/>
    </xf>
    <xf numFmtId="0" fontId="46" fillId="0" borderId="10" xfId="0" applyNumberFormat="1" applyFont="1" applyFill="1" applyBorder="1" applyAlignment="1">
      <alignment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2" fontId="44" fillId="0" borderId="12" xfId="66" applyNumberFormat="1" applyFont="1" applyFill="1" applyBorder="1" applyAlignment="1">
      <alignment horizontal="left" vertical="center" wrapText="1"/>
      <protection/>
    </xf>
    <xf numFmtId="0" fontId="44" fillId="0" borderId="23" xfId="0" applyFont="1" applyFill="1" applyBorder="1" applyAlignment="1">
      <alignment vertical="center" wrapText="1"/>
    </xf>
    <xf numFmtId="0" fontId="46" fillId="0" borderId="10" xfId="0" applyFont="1" applyFill="1" applyBorder="1" applyAlignment="1">
      <alignment vertical="center" wrapText="1"/>
    </xf>
    <xf numFmtId="0" fontId="45" fillId="0" borderId="24" xfId="0" applyFont="1" applyFill="1" applyBorder="1" applyAlignment="1">
      <alignment horizontal="center" vertical="center" wrapText="1"/>
    </xf>
    <xf numFmtId="49" fontId="45" fillId="0" borderId="25" xfId="0" applyNumberFormat="1" applyFont="1" applyFill="1" applyBorder="1" applyAlignment="1">
      <alignment horizontal="center" vertical="center" wrapText="1"/>
    </xf>
    <xf numFmtId="0" fontId="45" fillId="0" borderId="25" xfId="0" applyFont="1" applyFill="1" applyBorder="1" applyAlignment="1">
      <alignment horizontal="right" vertical="center" wrapText="1"/>
    </xf>
    <xf numFmtId="0" fontId="45" fillId="0" borderId="18" xfId="0" applyFont="1" applyFill="1" applyBorder="1" applyAlignment="1">
      <alignment horizontal="center" vertical="center" wrapText="1"/>
    </xf>
    <xf numFmtId="49" fontId="45" fillId="0" borderId="18" xfId="0" applyNumberFormat="1" applyFont="1" applyFill="1" applyBorder="1" applyAlignment="1">
      <alignment horizontal="center" vertical="center" wrapText="1"/>
    </xf>
    <xf numFmtId="181" fontId="45" fillId="0" borderId="19" xfId="0" applyNumberFormat="1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 wrapText="1"/>
    </xf>
    <xf numFmtId="49" fontId="44" fillId="0" borderId="10" xfId="66" applyNumberFormat="1" applyFont="1" applyFill="1" applyBorder="1" applyAlignment="1">
      <alignment horizontal="center" vertical="center" wrapText="1"/>
      <protection/>
    </xf>
    <xf numFmtId="49" fontId="44" fillId="0" borderId="12" xfId="66" applyNumberFormat="1" applyFont="1" applyFill="1" applyBorder="1" applyAlignment="1">
      <alignment horizontal="center" vertical="center" wrapText="1"/>
      <protection/>
    </xf>
    <xf numFmtId="49" fontId="44" fillId="0" borderId="26" xfId="0" applyNumberFormat="1" applyFont="1" applyFill="1" applyBorder="1" applyAlignment="1">
      <alignment horizontal="right" vertical="center" wrapText="1"/>
    </xf>
    <xf numFmtId="49" fontId="44" fillId="0" borderId="27" xfId="0" applyNumberFormat="1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0" fontId="46" fillId="0" borderId="12" xfId="0" applyFont="1" applyFill="1" applyBorder="1" applyAlignment="1">
      <alignment horizontal="center" vertical="center" wrapText="1"/>
    </xf>
    <xf numFmtId="0" fontId="46" fillId="0" borderId="20" xfId="0" applyFont="1" applyFill="1" applyBorder="1" applyAlignment="1">
      <alignment horizontal="center" vertical="center" wrapText="1"/>
    </xf>
    <xf numFmtId="2" fontId="46" fillId="0" borderId="10" xfId="57" applyNumberFormat="1" applyFont="1" applyFill="1" applyBorder="1" applyAlignment="1">
      <alignment vertical="center" wrapText="1"/>
      <protection/>
    </xf>
    <xf numFmtId="49" fontId="46" fillId="0" borderId="12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horizontal="center" vertical="center" wrapText="1"/>
    </xf>
    <xf numFmtId="49" fontId="44" fillId="0" borderId="26" xfId="0" applyNumberFormat="1" applyFont="1" applyFill="1" applyBorder="1" applyAlignment="1">
      <alignment horizontal="center" vertical="center" wrapText="1"/>
    </xf>
    <xf numFmtId="49" fontId="46" fillId="0" borderId="25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right" vertical="center" wrapText="1"/>
    </xf>
    <xf numFmtId="49" fontId="46" fillId="0" borderId="20" xfId="0" applyNumberFormat="1" applyFont="1" applyFill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1" fontId="50" fillId="0" borderId="10" xfId="0" applyNumberFormat="1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1" fontId="41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top" wrapText="1"/>
    </xf>
    <xf numFmtId="49" fontId="50" fillId="0" borderId="10" xfId="0" applyNumberFormat="1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/>
    </xf>
    <xf numFmtId="49" fontId="50" fillId="0" borderId="12" xfId="0" applyNumberFormat="1" applyFont="1" applyFill="1" applyBorder="1" applyAlignment="1">
      <alignment horizontal="center"/>
    </xf>
    <xf numFmtId="0" fontId="37" fillId="0" borderId="0" xfId="53" applyFont="1">
      <alignment/>
      <protection/>
    </xf>
    <xf numFmtId="3" fontId="22" fillId="0" borderId="16" xfId="0" applyNumberFormat="1" applyFont="1" applyBorder="1" applyAlignment="1">
      <alignment horizontal="left" vertical="top" wrapText="1"/>
    </xf>
    <xf numFmtId="0" fontId="22" fillId="0" borderId="16" xfId="0" applyFont="1" applyBorder="1" applyAlignment="1">
      <alignment horizontal="left" vertical="top" wrapText="1"/>
    </xf>
    <xf numFmtId="0" fontId="22" fillId="0" borderId="15" xfId="0" applyFont="1" applyBorder="1" applyAlignment="1">
      <alignment horizontal="left" vertical="top" wrapText="1"/>
    </xf>
    <xf numFmtId="0" fontId="22" fillId="0" borderId="13" xfId="0" applyFont="1" applyBorder="1" applyAlignment="1">
      <alignment horizontal="left" vertical="top" wrapText="1"/>
    </xf>
    <xf numFmtId="0" fontId="22" fillId="0" borderId="16" xfId="0" applyNumberFormat="1" applyFont="1" applyBorder="1" applyAlignment="1">
      <alignment horizontal="left" vertical="top" wrapText="1"/>
    </xf>
    <xf numFmtId="0" fontId="22" fillId="0" borderId="28" xfId="0" applyFont="1" applyBorder="1" applyAlignment="1">
      <alignment horizontal="left" vertical="top" wrapText="1"/>
    </xf>
    <xf numFmtId="0" fontId="22" fillId="0" borderId="29" xfId="0" applyFont="1" applyBorder="1" applyAlignment="1">
      <alignment horizontal="left" vertical="top" wrapText="1"/>
    </xf>
    <xf numFmtId="0" fontId="22" fillId="0" borderId="16" xfId="0" applyFont="1" applyFill="1" applyBorder="1" applyAlignment="1">
      <alignment horizontal="left" vertical="top" wrapText="1"/>
    </xf>
    <xf numFmtId="0" fontId="22" fillId="0" borderId="16" xfId="0" applyNumberFormat="1" applyFont="1" applyFill="1" applyBorder="1" applyAlignment="1">
      <alignment horizontal="left" vertical="top" wrapText="1"/>
    </xf>
    <xf numFmtId="0" fontId="22" fillId="0" borderId="29" xfId="0" applyFont="1" applyFill="1" applyBorder="1" applyAlignment="1">
      <alignment horizontal="left" vertical="top" wrapText="1"/>
    </xf>
    <xf numFmtId="0" fontId="22" fillId="0" borderId="0" xfId="54" applyFont="1" applyAlignment="1">
      <alignment wrapText="1"/>
      <protection/>
    </xf>
    <xf numFmtId="49" fontId="24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Alignment="1">
      <alignment wrapText="1"/>
    </xf>
    <xf numFmtId="0" fontId="24" fillId="0" borderId="0" xfId="0" applyFont="1" applyBorder="1" applyAlignment="1">
      <alignment vertical="center" wrapText="1"/>
    </xf>
    <xf numFmtId="0" fontId="24" fillId="0" borderId="0" xfId="57" applyFont="1" applyFill="1" applyAlignment="1">
      <alignment vertical="top" wrapText="1"/>
      <protection/>
    </xf>
    <xf numFmtId="0" fontId="24" fillId="0" borderId="0" xfId="54" applyFont="1" applyAlignment="1">
      <alignment wrapText="1"/>
      <protection/>
    </xf>
    <xf numFmtId="0" fontId="24" fillId="0" borderId="0" xfId="54" applyFont="1" applyAlignment="1">
      <alignment horizontal="center" wrapText="1"/>
      <protection/>
    </xf>
    <xf numFmtId="0" fontId="24" fillId="0" borderId="0" xfId="54" applyFont="1" applyAlignment="1">
      <alignment horizontal="left" wrapText="1"/>
      <protection/>
    </xf>
    <xf numFmtId="181" fontId="24" fillId="0" borderId="0" xfId="54" applyNumberFormat="1" applyFont="1" applyAlignment="1">
      <alignment wrapText="1"/>
      <protection/>
    </xf>
    <xf numFmtId="0" fontId="22" fillId="0" borderId="13" xfId="0" applyNumberFormat="1" applyFont="1" applyBorder="1" applyAlignment="1">
      <alignment horizontal="left" vertical="top" wrapText="1"/>
    </xf>
    <xf numFmtId="0" fontId="36" fillId="0" borderId="0" xfId="54" applyFont="1" applyAlignment="1">
      <alignment wrapText="1"/>
      <protection/>
    </xf>
    <xf numFmtId="0" fontId="36" fillId="0" borderId="0" xfId="54" applyFont="1" applyAlignment="1">
      <alignment horizontal="center" wrapText="1"/>
      <protection/>
    </xf>
    <xf numFmtId="0" fontId="36" fillId="0" borderId="0" xfId="54" applyFont="1" applyAlignment="1">
      <alignment horizontal="right" wrapText="1"/>
      <protection/>
    </xf>
    <xf numFmtId="0" fontId="36" fillId="0" borderId="0" xfId="54" applyFont="1" applyAlignment="1">
      <alignment horizontal="left" wrapText="1"/>
      <protection/>
    </xf>
    <xf numFmtId="0" fontId="48" fillId="0" borderId="0" xfId="54" applyFont="1" applyAlignment="1">
      <alignment horizontal="center" vertical="center" wrapText="1"/>
      <protection/>
    </xf>
    <xf numFmtId="0" fontId="49" fillId="0" borderId="0" xfId="54" applyFont="1" applyAlignment="1">
      <alignment horizontal="center" wrapText="1"/>
      <protection/>
    </xf>
    <xf numFmtId="0" fontId="49" fillId="0" borderId="0" xfId="54" applyFont="1" applyAlignment="1">
      <alignment horizontal="right" wrapText="1"/>
      <protection/>
    </xf>
    <xf numFmtId="0" fontId="49" fillId="0" borderId="0" xfId="54" applyFont="1" applyAlignment="1">
      <alignment wrapText="1"/>
      <protection/>
    </xf>
    <xf numFmtId="0" fontId="50" fillId="0" borderId="10" xfId="54" applyFont="1" applyBorder="1" applyAlignment="1">
      <alignment horizontal="center" vertical="center" wrapText="1"/>
      <protection/>
    </xf>
    <xf numFmtId="3" fontId="50" fillId="0" borderId="10" xfId="58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Border="1" applyAlignment="1">
      <alignment horizontal="center" vertical="center" wrapText="1"/>
      <protection/>
    </xf>
    <xf numFmtId="0" fontId="41" fillId="0" borderId="10" xfId="55" applyFont="1" applyBorder="1" applyAlignment="1">
      <alignment horizontal="center" vertical="center" wrapText="1"/>
      <protection/>
    </xf>
    <xf numFmtId="3" fontId="41" fillId="0" borderId="10" xfId="56" applyNumberFormat="1" applyFont="1" applyFill="1" applyBorder="1" applyAlignment="1">
      <alignment horizontal="center" vertical="center" wrapText="1"/>
      <protection/>
    </xf>
    <xf numFmtId="0" fontId="50" fillId="0" borderId="10" xfId="55" applyFont="1" applyBorder="1" applyAlignment="1">
      <alignment horizontal="center" vertical="center" wrapText="1"/>
      <protection/>
    </xf>
    <xf numFmtId="0" fontId="36" fillId="0" borderId="0" xfId="54" applyFont="1" applyFill="1" applyAlignment="1">
      <alignment horizontal="center"/>
      <protection/>
    </xf>
    <xf numFmtId="0" fontId="30" fillId="0" borderId="0" xfId="54" applyFont="1" applyFill="1">
      <alignment/>
      <protection/>
    </xf>
    <xf numFmtId="181" fontId="36" fillId="0" borderId="0" xfId="54" applyNumberFormat="1" applyFont="1" applyFill="1">
      <alignment/>
      <protection/>
    </xf>
    <xf numFmtId="0" fontId="22" fillId="0" borderId="0" xfId="54" applyFont="1" applyFill="1" applyAlignment="1">
      <alignment horizontal="center"/>
      <protection/>
    </xf>
    <xf numFmtId="0" fontId="24" fillId="0" borderId="0" xfId="54" applyFont="1" applyFill="1">
      <alignment/>
      <protection/>
    </xf>
    <xf numFmtId="181" fontId="22" fillId="0" borderId="0" xfId="54" applyNumberFormat="1" applyFont="1" applyFill="1">
      <alignment/>
      <protection/>
    </xf>
    <xf numFmtId="49" fontId="46" fillId="0" borderId="10" xfId="55" applyNumberFormat="1" applyFont="1" applyFill="1" applyBorder="1" applyAlignment="1">
      <alignment horizontal="center" vertical="center"/>
      <protection/>
    </xf>
    <xf numFmtId="0" fontId="46" fillId="0" borderId="10" xfId="55" applyFont="1" applyFill="1" applyBorder="1" applyAlignment="1">
      <alignment horizontal="center" vertical="center" wrapText="1"/>
      <protection/>
    </xf>
    <xf numFmtId="49" fontId="44" fillId="0" borderId="10" xfId="55" applyNumberFormat="1" applyFont="1" applyFill="1" applyBorder="1" applyAlignment="1">
      <alignment horizontal="center" vertical="center"/>
      <protection/>
    </xf>
    <xf numFmtId="0" fontId="44" fillId="0" borderId="10" xfId="55" applyFont="1" applyFill="1" applyBorder="1" applyAlignment="1">
      <alignment horizontal="center" vertical="center" wrapText="1"/>
      <protection/>
    </xf>
    <xf numFmtId="49" fontId="50" fillId="0" borderId="10" xfId="55" applyNumberFormat="1" applyFont="1" applyFill="1" applyBorder="1" applyAlignment="1">
      <alignment horizontal="center" vertical="center" wrapText="1"/>
      <protection/>
    </xf>
    <xf numFmtId="0" fontId="50" fillId="0" borderId="10" xfId="55" applyFont="1" applyFill="1" applyBorder="1" applyAlignment="1">
      <alignment horizontal="center" vertical="center" wrapText="1"/>
      <protection/>
    </xf>
    <xf numFmtId="3" fontId="50" fillId="0" borderId="10" xfId="56" applyNumberFormat="1" applyFont="1" applyFill="1" applyBorder="1" applyAlignment="1">
      <alignment horizontal="center" vertical="center" wrapText="1"/>
      <protection/>
    </xf>
    <xf numFmtId="49" fontId="41" fillId="0" borderId="10" xfId="55" applyNumberFormat="1" applyFont="1" applyFill="1" applyBorder="1" applyAlignment="1">
      <alignment horizontal="center" vertical="center" wrapText="1"/>
      <protection/>
    </xf>
    <xf numFmtId="0" fontId="41" fillId="0" borderId="10" xfId="55" applyFont="1" applyFill="1" applyBorder="1" applyAlignment="1">
      <alignment horizontal="center" vertical="center" wrapText="1"/>
      <protection/>
    </xf>
    <xf numFmtId="49" fontId="45" fillId="0" borderId="10" xfId="54" applyNumberFormat="1" applyFont="1" applyFill="1" applyBorder="1" applyAlignment="1">
      <alignment horizontal="center" vertical="center" wrapText="1"/>
      <protection/>
    </xf>
    <xf numFmtId="0" fontId="45" fillId="0" borderId="21" xfId="54" applyFont="1" applyFill="1" applyBorder="1" applyAlignment="1">
      <alignment vertical="center" wrapText="1"/>
      <protection/>
    </xf>
    <xf numFmtId="0" fontId="45" fillId="0" borderId="10" xfId="54" applyFont="1" applyFill="1" applyBorder="1" applyAlignment="1">
      <alignment horizontal="justify" vertical="center" wrapText="1"/>
      <protection/>
    </xf>
    <xf numFmtId="0" fontId="41" fillId="0" borderId="10" xfId="0" applyNumberFormat="1" applyFont="1" applyFill="1" applyBorder="1" applyAlignment="1">
      <alignment horizontal="center" vertical="center" wrapText="1"/>
    </xf>
    <xf numFmtId="0" fontId="41" fillId="0" borderId="10" xfId="42" applyFont="1" applyBorder="1" applyAlignment="1" applyProtection="1">
      <alignment horizontal="center" wrapText="1"/>
      <protection/>
    </xf>
    <xf numFmtId="0" fontId="49" fillId="0" borderId="0" xfId="0" applyFont="1" applyFill="1" applyAlignment="1">
      <alignment horizontal="center" wrapText="1"/>
    </xf>
    <xf numFmtId="0" fontId="50" fillId="0" borderId="10" xfId="0" applyNumberFormat="1" applyFont="1" applyFill="1" applyBorder="1" applyAlignment="1">
      <alignment horizontal="center" vertical="center" wrapText="1"/>
    </xf>
    <xf numFmtId="0" fontId="50" fillId="0" borderId="12" xfId="0" applyFont="1" applyFill="1" applyBorder="1" applyAlignment="1">
      <alignment horizontal="center" vertical="top" wrapText="1"/>
    </xf>
    <xf numFmtId="0" fontId="51" fillId="0" borderId="10" xfId="0" applyFont="1" applyBorder="1" applyAlignment="1">
      <alignment horizontal="center"/>
    </xf>
    <xf numFmtId="0" fontId="24" fillId="0" borderId="0" xfId="59" applyFont="1" applyFill="1">
      <alignment/>
      <protection/>
    </xf>
    <xf numFmtId="0" fontId="24" fillId="0" borderId="0" xfId="0" applyFont="1" applyFill="1" applyAlignment="1">
      <alignment/>
    </xf>
    <xf numFmtId="0" fontId="24" fillId="0" borderId="0" xfId="57" applyFont="1" applyFill="1" applyAlignment="1">
      <alignment vertical="top"/>
      <protection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left" vertical="center" wrapText="1"/>
    </xf>
    <xf numFmtId="2" fontId="22" fillId="0" borderId="12" xfId="66" applyNumberFormat="1" applyFont="1" applyFill="1" applyBorder="1" applyAlignment="1">
      <alignment horizontal="left" vertical="center" wrapText="1"/>
      <protection/>
    </xf>
    <xf numFmtId="0" fontId="22" fillId="0" borderId="10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center" wrapText="1"/>
    </xf>
    <xf numFmtId="0" fontId="23" fillId="0" borderId="10" xfId="0" applyNumberFormat="1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23" fillId="0" borderId="10" xfId="0" applyNumberFormat="1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0" fontId="22" fillId="0" borderId="10" xfId="0" applyNumberFormat="1" applyFont="1" applyFill="1" applyBorder="1" applyAlignment="1">
      <alignment vertical="center" wrapText="1"/>
    </xf>
    <xf numFmtId="0" fontId="22" fillId="0" borderId="30" xfId="0" applyFont="1" applyFill="1" applyBorder="1" applyAlignment="1">
      <alignment horizontal="left" vertical="center" wrapText="1"/>
    </xf>
    <xf numFmtId="0" fontId="26" fillId="0" borderId="2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vertical="center" wrapText="1"/>
    </xf>
    <xf numFmtId="0" fontId="23" fillId="0" borderId="12" xfId="0" applyNumberFormat="1" applyFont="1" applyFill="1" applyBorder="1" applyAlignment="1">
      <alignment horizontal="left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Alignment="1">
      <alignment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181" fontId="24" fillId="0" borderId="0" xfId="0" applyNumberFormat="1" applyFont="1" applyBorder="1" applyAlignment="1">
      <alignment vertical="center"/>
    </xf>
    <xf numFmtId="0" fontId="23" fillId="24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wrapText="1"/>
    </xf>
    <xf numFmtId="0" fontId="22" fillId="0" borderId="0" xfId="0" applyFont="1" applyAlignment="1">
      <alignment wrapText="1"/>
    </xf>
    <xf numFmtId="181" fontId="22" fillId="0" borderId="0" xfId="0" applyNumberFormat="1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0" xfId="0" applyFont="1" applyAlignment="1">
      <alignment/>
    </xf>
    <xf numFmtId="0" fontId="23" fillId="0" borderId="20" xfId="0" applyFont="1" applyFill="1" applyBorder="1" applyAlignment="1">
      <alignment horizontal="left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6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horizontal="justify" vertical="center" wrapText="1"/>
    </xf>
    <xf numFmtId="4" fontId="24" fillId="0" borderId="10" xfId="0" applyNumberFormat="1" applyFont="1" applyFill="1" applyBorder="1" applyAlignment="1">
      <alignment horizontal="center" vertical="center" wrapText="1"/>
    </xf>
    <xf numFmtId="0" fontId="24" fillId="0" borderId="12" xfId="0" applyNumberFormat="1" applyFont="1" applyFill="1" applyBorder="1" applyAlignment="1">
      <alignment vertical="center" wrapText="1"/>
    </xf>
    <xf numFmtId="0" fontId="22" fillId="0" borderId="12" xfId="0" applyNumberFormat="1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2" fillId="0" borderId="30" xfId="0" applyNumberFormat="1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vertical="center"/>
    </xf>
    <xf numFmtId="181" fontId="37" fillId="0" borderId="0" xfId="53" applyNumberFormat="1" applyFont="1" applyAlignment="1">
      <alignment horizontal="right"/>
      <protection/>
    </xf>
    <xf numFmtId="0" fontId="0" fillId="0" borderId="0" xfId="53" applyFont="1">
      <alignment/>
      <protection/>
    </xf>
    <xf numFmtId="2" fontId="44" fillId="0" borderId="10" xfId="0" applyNumberFormat="1" applyFont="1" applyFill="1" applyBorder="1" applyAlignment="1">
      <alignment vertical="center" wrapText="1"/>
    </xf>
    <xf numFmtId="2" fontId="44" fillId="0" borderId="10" xfId="0" applyNumberFormat="1" applyFont="1" applyFill="1" applyBorder="1" applyAlignment="1">
      <alignment horizontal="right" vertical="center" wrapText="1"/>
    </xf>
    <xf numFmtId="2" fontId="44" fillId="0" borderId="19" xfId="0" applyNumberFormat="1" applyFont="1" applyFill="1" applyBorder="1" applyAlignment="1">
      <alignment horizontal="right" vertical="center" wrapText="1"/>
    </xf>
    <xf numFmtId="2" fontId="44" fillId="0" borderId="30" xfId="0" applyNumberFormat="1" applyFont="1" applyFill="1" applyBorder="1" applyAlignment="1">
      <alignment horizontal="right" vertical="center" wrapText="1"/>
    </xf>
    <xf numFmtId="49" fontId="46" fillId="0" borderId="18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left" vertical="center" wrapText="1"/>
    </xf>
    <xf numFmtId="49" fontId="46" fillId="0" borderId="2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horizontal="center" vertical="center" wrapText="1"/>
    </xf>
    <xf numFmtId="3" fontId="44" fillId="0" borderId="25" xfId="0" applyNumberFormat="1" applyFont="1" applyFill="1" applyBorder="1" applyAlignment="1">
      <alignment horizontal="right" vertical="center" wrapText="1"/>
    </xf>
    <xf numFmtId="49" fontId="44" fillId="0" borderId="18" xfId="0" applyNumberFormat="1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right" vertical="center" wrapText="1"/>
    </xf>
    <xf numFmtId="0" fontId="44" fillId="0" borderId="2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46" fillId="0" borderId="32" xfId="0" applyFont="1" applyFill="1" applyBorder="1" applyAlignment="1">
      <alignment horizontal="center" vertical="center" wrapText="1"/>
    </xf>
    <xf numFmtId="0" fontId="46" fillId="0" borderId="33" xfId="0" applyFont="1" applyFill="1" applyBorder="1" applyAlignment="1">
      <alignment horizontal="center" vertical="center" wrapText="1"/>
    </xf>
    <xf numFmtId="49" fontId="44" fillId="0" borderId="34" xfId="0" applyNumberFormat="1" applyFont="1" applyFill="1" applyBorder="1" applyAlignment="1">
      <alignment horizontal="center" vertical="center" wrapText="1"/>
    </xf>
    <xf numFmtId="0" fontId="44" fillId="0" borderId="34" xfId="0" applyFont="1" applyFill="1" applyBorder="1" applyAlignment="1">
      <alignment horizontal="center" vertical="center" wrapText="1"/>
    </xf>
    <xf numFmtId="49" fontId="44" fillId="0" borderId="20" xfId="0" applyNumberFormat="1" applyFont="1" applyFill="1" applyBorder="1" applyAlignment="1">
      <alignment horizontal="left" vertical="center" wrapText="1"/>
    </xf>
    <xf numFmtId="49" fontId="44" fillId="0" borderId="35" xfId="0" applyNumberFormat="1" applyFont="1" applyFill="1" applyBorder="1" applyAlignment="1">
      <alignment horizontal="center" vertical="center" wrapText="1"/>
    </xf>
    <xf numFmtId="49" fontId="44" fillId="0" borderId="36" xfId="0" applyNumberFormat="1" applyFont="1" applyFill="1" applyBorder="1" applyAlignment="1">
      <alignment horizontal="center" vertical="center" wrapText="1"/>
    </xf>
    <xf numFmtId="49" fontId="44" fillId="0" borderId="37" xfId="0" applyNumberFormat="1" applyFont="1" applyFill="1" applyBorder="1" applyAlignment="1">
      <alignment horizontal="center" vertical="center" wrapText="1"/>
    </xf>
    <xf numFmtId="0" fontId="44" fillId="0" borderId="38" xfId="0" applyFont="1" applyFill="1" applyBorder="1" applyAlignment="1">
      <alignment horizontal="center" vertical="center" wrapText="1"/>
    </xf>
    <xf numFmtId="49" fontId="44" fillId="0" borderId="39" xfId="0" applyNumberFormat="1" applyFont="1" applyFill="1" applyBorder="1" applyAlignment="1">
      <alignment horizontal="center" vertical="center" wrapText="1"/>
    </xf>
    <xf numFmtId="49" fontId="44" fillId="0" borderId="40" xfId="0" applyNumberFormat="1" applyFont="1" applyFill="1" applyBorder="1" applyAlignment="1">
      <alignment horizontal="center" vertical="center" wrapText="1"/>
    </xf>
    <xf numFmtId="0" fontId="44" fillId="0" borderId="40" xfId="0" applyFont="1" applyFill="1" applyBorder="1" applyAlignment="1">
      <alignment horizontal="center" vertical="center" wrapText="1"/>
    </xf>
    <xf numFmtId="49" fontId="44" fillId="0" borderId="41" xfId="0" applyNumberFormat="1" applyFont="1" applyFill="1" applyBorder="1" applyAlignment="1">
      <alignment horizontal="center" vertical="center" wrapText="1"/>
    </xf>
    <xf numFmtId="49" fontId="44" fillId="0" borderId="12" xfId="0" applyNumberFormat="1" applyFont="1" applyFill="1" applyBorder="1" applyAlignment="1">
      <alignment horizontal="right" vertical="center" wrapText="1"/>
    </xf>
    <xf numFmtId="49" fontId="44" fillId="0" borderId="42" xfId="0" applyNumberFormat="1" applyFont="1" applyFill="1" applyBorder="1" applyAlignment="1">
      <alignment horizontal="center" vertical="center" wrapText="1"/>
    </xf>
    <xf numFmtId="49" fontId="46" fillId="0" borderId="10" xfId="57" applyNumberFormat="1" applyFont="1" applyFill="1" applyBorder="1" applyAlignment="1">
      <alignment horizontal="center" vertical="center" wrapText="1"/>
      <protection/>
    </xf>
    <xf numFmtId="49" fontId="44" fillId="0" borderId="10" xfId="57" applyNumberFormat="1" applyFont="1" applyFill="1" applyBorder="1" applyAlignment="1">
      <alignment horizontal="center" vertical="center" wrapText="1"/>
      <protection/>
    </xf>
    <xf numFmtId="49" fontId="46" fillId="0" borderId="12" xfId="0" applyNumberFormat="1" applyFont="1" applyFill="1" applyBorder="1" applyAlignment="1">
      <alignment horizontal="right" vertical="center" wrapText="1"/>
    </xf>
    <xf numFmtId="49" fontId="44" fillId="0" borderId="30" xfId="57" applyNumberFormat="1" applyFont="1" applyFill="1" applyBorder="1" applyAlignment="1">
      <alignment horizontal="center" vertical="center" wrapText="1"/>
      <protection/>
    </xf>
    <xf numFmtId="49" fontId="44" fillId="0" borderId="30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left" vertical="center" wrapText="1"/>
    </xf>
    <xf numFmtId="0" fontId="44" fillId="0" borderId="23" xfId="0" applyFont="1" applyFill="1" applyBorder="1" applyAlignment="1">
      <alignment horizontal="left" vertical="center" wrapText="1"/>
    </xf>
    <xf numFmtId="49" fontId="46" fillId="0" borderId="27" xfId="0" applyNumberFormat="1" applyFont="1" applyFill="1" applyBorder="1" applyAlignment="1">
      <alignment horizontal="center" vertical="center" wrapText="1"/>
    </xf>
    <xf numFmtId="0" fontId="44" fillId="0" borderId="10" xfId="0" applyNumberFormat="1" applyFont="1" applyFill="1" applyBorder="1" applyAlignment="1">
      <alignment horizontal="left" vertical="center" wrapText="1"/>
    </xf>
    <xf numFmtId="49" fontId="44" fillId="0" borderId="27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right" vertical="center" wrapText="1"/>
    </xf>
    <xf numFmtId="49" fontId="46" fillId="0" borderId="20" xfId="0" applyNumberFormat="1" applyFont="1" applyFill="1" applyBorder="1" applyAlignment="1">
      <alignment vertical="center" wrapText="1"/>
    </xf>
    <xf numFmtId="49" fontId="44" fillId="0" borderId="19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left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18" xfId="0" applyFont="1" applyFill="1" applyBorder="1" applyAlignment="1">
      <alignment horizontal="center" vertical="center" wrapText="1"/>
    </xf>
    <xf numFmtId="0" fontId="46" fillId="0" borderId="25" xfId="0" applyFont="1" applyFill="1" applyBorder="1" applyAlignment="1">
      <alignment horizontal="center" vertical="center" wrapText="1"/>
    </xf>
    <xf numFmtId="0" fontId="46" fillId="0" borderId="18" xfId="0" applyFont="1" applyFill="1" applyBorder="1" applyAlignment="1">
      <alignment horizontal="center" vertical="center" wrapText="1"/>
    </xf>
    <xf numFmtId="49" fontId="24" fillId="0" borderId="25" xfId="0" applyNumberFormat="1" applyFont="1" applyFill="1" applyBorder="1" applyAlignment="1">
      <alignment horizontal="right" vertical="center" wrapText="1"/>
    </xf>
    <xf numFmtId="49" fontId="24" fillId="0" borderId="18" xfId="0" applyNumberFormat="1" applyFont="1" applyFill="1" applyBorder="1" applyAlignment="1">
      <alignment horizontal="left" vertical="center" wrapText="1"/>
    </xf>
    <xf numFmtId="49" fontId="44" fillId="0" borderId="20" xfId="0" applyNumberFormat="1" applyFont="1" applyFill="1" applyBorder="1" applyAlignment="1">
      <alignment vertical="center" wrapText="1"/>
    </xf>
    <xf numFmtId="49" fontId="44" fillId="0" borderId="27" xfId="0" applyNumberFormat="1" applyFont="1" applyFill="1" applyBorder="1" applyAlignment="1">
      <alignment horizontal="left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left" vertical="center" wrapText="1"/>
    </xf>
    <xf numFmtId="49" fontId="24" fillId="0" borderId="14" xfId="0" applyNumberFormat="1" applyFont="1" applyFill="1" applyBorder="1" applyAlignment="1">
      <alignment horizontal="center" vertical="top" wrapText="1"/>
    </xf>
    <xf numFmtId="0" fontId="52" fillId="0" borderId="0" xfId="54" applyFont="1">
      <alignment/>
      <protection/>
    </xf>
    <xf numFmtId="0" fontId="9" fillId="0" borderId="0" xfId="54" applyFont="1">
      <alignment/>
      <protection/>
    </xf>
    <xf numFmtId="0" fontId="0" fillId="0" borderId="0" xfId="54" applyFont="1">
      <alignment/>
      <protection/>
    </xf>
    <xf numFmtId="0" fontId="30" fillId="0" borderId="0" xfId="0" applyFont="1" applyBorder="1" applyAlignment="1">
      <alignment horizontal="right" vertical="center" wrapText="1"/>
    </xf>
    <xf numFmtId="0" fontId="45" fillId="0" borderId="0" xfId="0" applyFont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49" fontId="46" fillId="0" borderId="10" xfId="0" applyNumberFormat="1" applyFont="1" applyFill="1" applyBorder="1" applyAlignment="1">
      <alignment vertical="center" wrapText="1"/>
    </xf>
    <xf numFmtId="49" fontId="46" fillId="0" borderId="10" xfId="0" applyNumberFormat="1" applyFont="1" applyFill="1" applyBorder="1" applyAlignment="1">
      <alignment horizontal="left" vertical="center" wrapText="1"/>
    </xf>
    <xf numFmtId="49" fontId="44" fillId="0" borderId="12" xfId="66" applyNumberFormat="1" applyFont="1" applyFill="1" applyBorder="1" applyAlignment="1">
      <alignment horizontal="left" vertical="center" wrapText="1"/>
      <protection/>
    </xf>
    <xf numFmtId="49" fontId="44" fillId="0" borderId="10" xfId="0" applyNumberFormat="1" applyFont="1" applyFill="1" applyBorder="1" applyAlignment="1">
      <alignment vertical="center" wrapText="1"/>
    </xf>
    <xf numFmtId="49" fontId="44" fillId="0" borderId="1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left" vertical="center" wrapText="1"/>
    </xf>
    <xf numFmtId="49" fontId="44" fillId="0" borderId="11" xfId="0" applyNumberFormat="1" applyFont="1" applyFill="1" applyBorder="1" applyAlignment="1">
      <alignment horizontal="left" vertical="center" wrapText="1"/>
    </xf>
    <xf numFmtId="49" fontId="44" fillId="0" borderId="30" xfId="0" applyNumberFormat="1" applyFont="1" applyFill="1" applyBorder="1" applyAlignment="1">
      <alignment horizontal="left" vertical="center" wrapText="1"/>
    </xf>
    <xf numFmtId="49" fontId="44" fillId="0" borderId="43" xfId="0" applyNumberFormat="1" applyFont="1" applyFill="1" applyBorder="1" applyAlignment="1">
      <alignment horizontal="left" vertical="center" wrapText="1"/>
    </xf>
    <xf numFmtId="49" fontId="44" fillId="0" borderId="19" xfId="0" applyNumberFormat="1" applyFont="1" applyFill="1" applyBorder="1" applyAlignment="1">
      <alignment horizontal="left" vertical="center" wrapText="1"/>
    </xf>
    <xf numFmtId="49" fontId="44" fillId="0" borderId="23" xfId="0" applyNumberFormat="1" applyFont="1" applyFill="1" applyBorder="1" applyAlignment="1">
      <alignment vertical="center" wrapText="1"/>
    </xf>
    <xf numFmtId="49" fontId="44" fillId="0" borderId="23" xfId="0" applyNumberFormat="1" applyFont="1" applyFill="1" applyBorder="1" applyAlignment="1">
      <alignment horizontal="left" vertical="center" wrapText="1"/>
    </xf>
    <xf numFmtId="181" fontId="33" fillId="0" borderId="11" xfId="0" applyNumberFormat="1" applyFont="1" applyBorder="1" applyAlignment="1">
      <alignment horizontal="right" vertical="center"/>
    </xf>
    <xf numFmtId="181" fontId="22" fillId="0" borderId="0" xfId="54" applyNumberFormat="1" applyFont="1" applyFill="1" applyAlignment="1">
      <alignment horizontal="right"/>
      <protection/>
    </xf>
    <xf numFmtId="0" fontId="26" fillId="0" borderId="12" xfId="0" applyNumberFormat="1" applyFont="1" applyFill="1" applyBorder="1" applyAlignment="1">
      <alignment vertical="center" wrapText="1"/>
    </xf>
    <xf numFmtId="2" fontId="24" fillId="0" borderId="12" xfId="66" applyNumberFormat="1" applyFont="1" applyFill="1" applyBorder="1" applyAlignment="1">
      <alignment horizontal="left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>
      <alignment horizontal="center" vertical="center" wrapText="1"/>
    </xf>
    <xf numFmtId="1" fontId="24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4" fillId="0" borderId="10" xfId="42" applyFont="1" applyBorder="1" applyAlignment="1" applyProtection="1">
      <alignment horizontal="center" wrapText="1"/>
      <protection/>
    </xf>
    <xf numFmtId="0" fontId="22" fillId="0" borderId="10" xfId="0" applyFont="1" applyFill="1" applyBorder="1" applyAlignment="1">
      <alignment horizontal="center" vertical="top" wrapText="1"/>
    </xf>
    <xf numFmtId="0" fontId="22" fillId="0" borderId="0" xfId="0" applyFont="1" applyFill="1" applyAlignment="1">
      <alignment horizont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49" fontId="26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 vertical="center"/>
    </xf>
    <xf numFmtId="49" fontId="24" fillId="0" borderId="10" xfId="0" applyNumberFormat="1" applyFont="1" applyFill="1" applyBorder="1" applyAlignment="1">
      <alignment horizontal="center"/>
    </xf>
    <xf numFmtId="49" fontId="26" fillId="0" borderId="10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 vertical="top" wrapText="1"/>
    </xf>
    <xf numFmtId="0" fontId="24" fillId="0" borderId="12" xfId="0" applyFont="1" applyFill="1" applyBorder="1" applyAlignment="1">
      <alignment horizontal="center" vertical="top" wrapText="1"/>
    </xf>
    <xf numFmtId="181" fontId="24" fillId="0" borderId="11" xfId="0" applyNumberFormat="1" applyFont="1" applyBorder="1" applyAlignment="1">
      <alignment horizontal="right" vertical="center"/>
    </xf>
    <xf numFmtId="181" fontId="24" fillId="0" borderId="0" xfId="0" applyNumberFormat="1" applyFont="1" applyBorder="1" applyAlignment="1">
      <alignment horizontal="right" vertical="center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center" vertical="center" wrapText="1"/>
    </xf>
    <xf numFmtId="181" fontId="45" fillId="24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/>
    </xf>
    <xf numFmtId="181" fontId="43" fillId="0" borderId="0" xfId="0" applyNumberFormat="1" applyFont="1" applyFill="1" applyAlignment="1">
      <alignment vertical="center"/>
    </xf>
    <xf numFmtId="49" fontId="45" fillId="0" borderId="20" xfId="0" applyNumberFormat="1" applyFont="1" applyFill="1" applyBorder="1" applyAlignment="1">
      <alignment horizontal="left" vertical="center" wrapText="1"/>
    </xf>
    <xf numFmtId="4" fontId="45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4" fontId="43" fillId="0" borderId="10" xfId="0" applyNumberFormat="1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left" vertical="center" wrapText="1"/>
    </xf>
    <xf numFmtId="4" fontId="46" fillId="0" borderId="10" xfId="0" applyNumberFormat="1" applyFont="1" applyFill="1" applyBorder="1" applyAlignment="1">
      <alignment horizontal="center" vertical="center" wrapText="1"/>
    </xf>
    <xf numFmtId="0" fontId="44" fillId="0" borderId="12" xfId="0" applyNumberFormat="1" applyFont="1" applyFill="1" applyBorder="1" applyAlignment="1">
      <alignment horizontal="justify" vertical="center" wrapText="1"/>
    </xf>
    <xf numFmtId="4" fontId="44" fillId="0" borderId="10" xfId="0" applyNumberFormat="1" applyFont="1" applyFill="1" applyBorder="1" applyAlignment="1">
      <alignment horizontal="center" vertical="center" wrapText="1"/>
    </xf>
    <xf numFmtId="2" fontId="43" fillId="0" borderId="12" xfId="66" applyNumberFormat="1" applyFont="1" applyFill="1" applyBorder="1" applyAlignment="1">
      <alignment horizontal="left" vertical="center" wrapText="1"/>
      <protection/>
    </xf>
    <xf numFmtId="0" fontId="44" fillId="0" borderId="10" xfId="0" applyNumberFormat="1" applyFont="1" applyFill="1" applyBorder="1" applyAlignment="1">
      <alignment vertical="center" wrapText="1"/>
    </xf>
    <xf numFmtId="49" fontId="43" fillId="0" borderId="20" xfId="0" applyNumberFormat="1" applyFont="1" applyFill="1" applyBorder="1" applyAlignment="1">
      <alignment horizontal="left" vertical="center" wrapText="1"/>
    </xf>
    <xf numFmtId="0" fontId="44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vertical="center" wrapText="1"/>
    </xf>
    <xf numFmtId="0" fontId="45" fillId="0" borderId="12" xfId="0" applyNumberFormat="1" applyFont="1" applyFill="1" applyBorder="1" applyAlignment="1">
      <alignment horizontal="left" vertical="center" wrapText="1"/>
    </xf>
    <xf numFmtId="0" fontId="43" fillId="0" borderId="12" xfId="0" applyNumberFormat="1" applyFont="1" applyFill="1" applyBorder="1" applyAlignment="1">
      <alignment horizontal="left" vertical="center" wrapText="1"/>
    </xf>
    <xf numFmtId="0" fontId="45" fillId="0" borderId="10" xfId="0" applyFont="1" applyFill="1" applyBorder="1" applyAlignment="1">
      <alignment horizontal="left" vertical="center" wrapText="1"/>
    </xf>
    <xf numFmtId="0" fontId="43" fillId="0" borderId="10" xfId="0" applyNumberFormat="1" applyFont="1" applyFill="1" applyBorder="1" applyAlignment="1">
      <alignment horizontal="left" vertical="center" wrapText="1"/>
    </xf>
    <xf numFmtId="0" fontId="43" fillId="0" borderId="30" xfId="0" applyNumberFormat="1" applyFont="1" applyFill="1" applyBorder="1" applyAlignment="1">
      <alignment horizontal="left" vertical="center" wrapText="1"/>
    </xf>
    <xf numFmtId="0" fontId="43" fillId="0" borderId="30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22" fillId="0" borderId="10" xfId="53" applyFont="1" applyBorder="1" applyAlignment="1">
      <alignment horizontal="center" vertical="center" wrapText="1"/>
      <protection/>
    </xf>
    <xf numFmtId="181" fontId="22" fillId="0" borderId="10" xfId="53" applyNumberFormat="1" applyFont="1" applyBorder="1" applyAlignment="1">
      <alignment horizontal="center" vertical="center" wrapText="1"/>
      <protection/>
    </xf>
    <xf numFmtId="0" fontId="22" fillId="0" borderId="10" xfId="53" applyFont="1" applyBorder="1" applyAlignment="1">
      <alignment vertical="center" wrapText="1"/>
      <protection/>
    </xf>
    <xf numFmtId="3" fontId="22" fillId="0" borderId="10" xfId="53" applyNumberFormat="1" applyFont="1" applyFill="1" applyBorder="1" applyAlignment="1">
      <alignment horizontal="center" vertical="center" wrapText="1"/>
      <protection/>
    </xf>
    <xf numFmtId="3" fontId="22" fillId="26" borderId="10" xfId="53" applyNumberFormat="1" applyFont="1" applyFill="1" applyBorder="1" applyAlignment="1">
      <alignment horizontal="center" vertical="center" wrapText="1"/>
      <protection/>
    </xf>
    <xf numFmtId="1" fontId="22" fillId="0" borderId="10" xfId="53" applyNumberFormat="1" applyFont="1" applyBorder="1" applyAlignment="1">
      <alignment horizontal="center" vertical="center" wrapText="1"/>
      <protection/>
    </xf>
    <xf numFmtId="1" fontId="22" fillId="0" borderId="10" xfId="53" applyNumberFormat="1" applyFont="1" applyFill="1" applyBorder="1" applyAlignment="1">
      <alignment horizontal="center" vertical="center" wrapText="1"/>
      <protection/>
    </xf>
    <xf numFmtId="1" fontId="22" fillId="26" borderId="10" xfId="53" applyNumberFormat="1" applyFont="1" applyFill="1" applyBorder="1" applyAlignment="1">
      <alignment horizontal="center" vertical="center" wrapText="1"/>
      <protection/>
    </xf>
    <xf numFmtId="181" fontId="36" fillId="0" borderId="0" xfId="53" applyNumberFormat="1" applyFont="1" applyAlignment="1">
      <alignment horizontal="right"/>
      <protection/>
    </xf>
    <xf numFmtId="0" fontId="29" fillId="0" borderId="0" xfId="53" applyFont="1">
      <alignment/>
      <protection/>
    </xf>
    <xf numFmtId="0" fontId="53" fillId="0" borderId="0" xfId="53" applyFont="1">
      <alignment/>
      <protection/>
    </xf>
    <xf numFmtId="0" fontId="22" fillId="0" borderId="0" xfId="53" applyFont="1" applyAlignment="1">
      <alignment horizontal="justify" vertical="center"/>
      <protection/>
    </xf>
    <xf numFmtId="0" fontId="22" fillId="0" borderId="10" xfId="53" applyFont="1" applyBorder="1" applyAlignment="1">
      <alignment horizontal="justify" vertical="center" wrapText="1"/>
      <protection/>
    </xf>
    <xf numFmtId="0" fontId="22" fillId="0" borderId="12" xfId="53" applyFont="1" applyBorder="1" applyAlignment="1">
      <alignment vertical="center"/>
      <protection/>
    </xf>
    <xf numFmtId="0" fontId="22" fillId="0" borderId="20" xfId="53" applyFont="1" applyBorder="1" applyAlignment="1">
      <alignment vertical="center"/>
      <protection/>
    </xf>
    <xf numFmtId="1" fontId="50" fillId="27" borderId="10" xfId="0" applyNumberFormat="1" applyFont="1" applyFill="1" applyBorder="1" applyAlignment="1">
      <alignment horizontal="center" vertical="center" wrapText="1"/>
    </xf>
    <xf numFmtId="1" fontId="41" fillId="27" borderId="10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vertical="top"/>
    </xf>
    <xf numFmtId="49" fontId="26" fillId="0" borderId="12" xfId="0" applyNumberFormat="1" applyFont="1" applyFill="1" applyBorder="1" applyAlignment="1">
      <alignment horizontal="center"/>
    </xf>
    <xf numFmtId="0" fontId="22" fillId="0" borderId="0" xfId="0" applyFont="1" applyAlignment="1">
      <alignment horizontal="center" vertical="top" wrapText="1"/>
    </xf>
    <xf numFmtId="0" fontId="49" fillId="0" borderId="10" xfId="0" applyFont="1" applyBorder="1" applyAlignment="1">
      <alignment horizontal="center"/>
    </xf>
    <xf numFmtId="0" fontId="49" fillId="0" borderId="10" xfId="0" applyFont="1" applyBorder="1" applyAlignment="1">
      <alignment horizontal="center" vertical="top" wrapText="1"/>
    </xf>
    <xf numFmtId="0" fontId="41" fillId="0" borderId="10" xfId="0" applyFont="1" applyFill="1" applyBorder="1" applyAlignment="1">
      <alignment horizontal="center" vertical="top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33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left" vertical="center" wrapText="1"/>
    </xf>
    <xf numFmtId="49" fontId="44" fillId="0" borderId="26" xfId="0" applyNumberFormat="1" applyFont="1" applyFill="1" applyBorder="1" applyAlignment="1">
      <alignment horizontal="left" vertical="center" wrapText="1"/>
    </xf>
    <xf numFmtId="2" fontId="44" fillId="27" borderId="10" xfId="66" applyNumberFormat="1" applyFont="1" applyFill="1" applyBorder="1" applyAlignment="1">
      <alignment vertical="center" wrapText="1"/>
      <protection/>
    </xf>
    <xf numFmtId="49" fontId="24" fillId="0" borderId="20" xfId="0" applyNumberFormat="1" applyFont="1" applyFill="1" applyBorder="1" applyAlignment="1">
      <alignment vertical="center" wrapText="1"/>
    </xf>
    <xf numFmtId="49" fontId="24" fillId="0" borderId="27" xfId="0" applyNumberFormat="1" applyFont="1" applyFill="1" applyBorder="1" applyAlignment="1">
      <alignment vertical="center" wrapText="1"/>
    </xf>
    <xf numFmtId="49" fontId="44" fillId="0" borderId="25" xfId="0" applyNumberFormat="1" applyFont="1" applyFill="1" applyBorder="1" applyAlignment="1">
      <alignment horizontal="center" vertical="center" wrapText="1"/>
    </xf>
    <xf numFmtId="49" fontId="44" fillId="0" borderId="18" xfId="0" applyNumberFormat="1" applyFont="1" applyFill="1" applyBorder="1" applyAlignment="1">
      <alignment horizontal="center" vertical="center" wrapText="1"/>
    </xf>
    <xf numFmtId="3" fontId="44" fillId="0" borderId="25" xfId="0" applyNumberFormat="1" applyFont="1" applyFill="1" applyBorder="1" applyAlignment="1">
      <alignment horizontal="left" vertical="center" wrapText="1"/>
    </xf>
    <xf numFmtId="49" fontId="44" fillId="0" borderId="32" xfId="0" applyNumberFormat="1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vertical="center" wrapText="1"/>
    </xf>
    <xf numFmtId="0" fontId="44" fillId="0" borderId="44" xfId="0" applyFont="1" applyFill="1" applyBorder="1" applyAlignment="1">
      <alignment horizontal="center" vertical="center" wrapText="1"/>
    </xf>
    <xf numFmtId="3" fontId="44" fillId="0" borderId="26" xfId="0" applyNumberFormat="1" applyFont="1" applyFill="1" applyBorder="1" applyAlignment="1">
      <alignment horizontal="left" vertical="center" wrapText="1"/>
    </xf>
    <xf numFmtId="49" fontId="44" fillId="0" borderId="45" xfId="0" applyNumberFormat="1" applyFont="1" applyFill="1" applyBorder="1" applyAlignment="1">
      <alignment horizontal="center" vertical="center" wrapText="1"/>
    </xf>
    <xf numFmtId="0" fontId="44" fillId="0" borderId="12" xfId="0" applyFont="1" applyFill="1" applyBorder="1" applyAlignment="1">
      <alignment vertical="center" wrapText="1"/>
    </xf>
    <xf numFmtId="49" fontId="44" fillId="0" borderId="46" xfId="0" applyNumberFormat="1" applyFont="1" applyFill="1" applyBorder="1" applyAlignment="1">
      <alignment horizontal="center" vertical="center" wrapText="1"/>
    </xf>
    <xf numFmtId="49" fontId="24" fillId="0" borderId="20" xfId="0" applyNumberFormat="1" applyFont="1" applyFill="1" applyBorder="1" applyAlignment="1">
      <alignment horizontal="left" vertical="center" wrapText="1"/>
    </xf>
    <xf numFmtId="49" fontId="44" fillId="0" borderId="47" xfId="0" applyNumberFormat="1" applyFont="1" applyFill="1" applyBorder="1" applyAlignment="1">
      <alignment horizontal="center" vertical="center" wrapText="1"/>
    </xf>
    <xf numFmtId="49" fontId="24" fillId="0" borderId="12" xfId="0" applyNumberFormat="1" applyFont="1" applyFill="1" applyBorder="1" applyAlignment="1">
      <alignment horizontal="right" vertical="center" wrapText="1"/>
    </xf>
    <xf numFmtId="0" fontId="44" fillId="0" borderId="12" xfId="0" applyFont="1" applyFill="1" applyBorder="1" applyAlignment="1">
      <alignment horizontal="left" vertical="center" wrapText="1"/>
    </xf>
    <xf numFmtId="0" fontId="44" fillId="0" borderId="26" xfId="0" applyFont="1" applyFill="1" applyBorder="1" applyAlignment="1">
      <alignment horizontal="left" vertical="center" wrapText="1"/>
    </xf>
    <xf numFmtId="0" fontId="44" fillId="0" borderId="30" xfId="0" applyNumberFormat="1" applyFont="1" applyFill="1" applyBorder="1" applyAlignment="1">
      <alignment horizontal="left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44" fillId="0" borderId="22" xfId="0" applyNumberFormat="1" applyFont="1" applyFill="1" applyBorder="1" applyAlignment="1">
      <alignment vertical="center" wrapText="1"/>
    </xf>
    <xf numFmtId="0" fontId="44" fillId="0" borderId="10" xfId="0" applyNumberFormat="1" applyFont="1" applyFill="1" applyBorder="1" applyAlignment="1">
      <alignment horizontal="justify" vertical="center" wrapText="1"/>
    </xf>
    <xf numFmtId="49" fontId="44" fillId="0" borderId="10" xfId="0" applyNumberFormat="1" applyFont="1" applyFill="1" applyBorder="1" applyAlignment="1">
      <alignment horizontal="justify" vertical="center" wrapText="1"/>
    </xf>
    <xf numFmtId="49" fontId="44" fillId="0" borderId="25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horizontal="justify" vertical="center" wrapText="1"/>
    </xf>
    <xf numFmtId="49" fontId="24" fillId="0" borderId="25" xfId="0" applyNumberFormat="1" applyFont="1" applyFill="1" applyBorder="1" applyAlignment="1">
      <alignment horizontal="left" vertical="center" wrapText="1"/>
    </xf>
    <xf numFmtId="49" fontId="44" fillId="0" borderId="18" xfId="0" applyNumberFormat="1" applyFont="1" applyFill="1" applyBorder="1" applyAlignment="1">
      <alignment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44" fillId="0" borderId="12" xfId="0" applyNumberFormat="1" applyFont="1" applyFill="1" applyBorder="1" applyAlignment="1">
      <alignment vertical="center" wrapText="1"/>
    </xf>
    <xf numFmtId="49" fontId="44" fillId="0" borderId="32" xfId="0" applyNumberFormat="1" applyFont="1" applyFill="1" applyBorder="1" applyAlignment="1">
      <alignment horizontal="left" vertical="center" wrapText="1"/>
    </xf>
    <xf numFmtId="3" fontId="44" fillId="0" borderId="25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0" fontId="24" fillId="0" borderId="12" xfId="0" applyFont="1" applyFill="1" applyBorder="1" applyAlignment="1">
      <alignment horizontal="left" vertical="center" wrapText="1"/>
    </xf>
    <xf numFmtId="0" fontId="44" fillId="0" borderId="20" xfId="0" applyFont="1" applyFill="1" applyBorder="1" applyAlignment="1">
      <alignment horizontal="center" vertical="center" wrapText="1"/>
    </xf>
    <xf numFmtId="0" fontId="46" fillId="0" borderId="23" xfId="0" applyFont="1" applyFill="1" applyBorder="1" applyAlignment="1">
      <alignment horizontal="center" vertical="center" wrapText="1"/>
    </xf>
    <xf numFmtId="0" fontId="46" fillId="0" borderId="31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left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left" vertical="center" wrapText="1"/>
    </xf>
    <xf numFmtId="49" fontId="23" fillId="0" borderId="27" xfId="0" applyNumberFormat="1" applyFont="1" applyFill="1" applyBorder="1" applyAlignment="1">
      <alignment horizontal="left" vertical="center" wrapText="1"/>
    </xf>
    <xf numFmtId="0" fontId="24" fillId="0" borderId="10" xfId="0" applyNumberFormat="1" applyFont="1" applyFill="1" applyBorder="1" applyAlignment="1">
      <alignment horizontal="justify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25" xfId="0" applyNumberFormat="1" applyFont="1" applyFill="1" applyBorder="1" applyAlignment="1">
      <alignment horizontal="center" vertical="center" wrapText="1"/>
    </xf>
    <xf numFmtId="49" fontId="43" fillId="0" borderId="18" xfId="0" applyNumberFormat="1" applyFont="1" applyFill="1" applyBorder="1" applyAlignment="1">
      <alignment horizontal="center" vertical="center" wrapText="1"/>
    </xf>
    <xf numFmtId="49" fontId="43" fillId="0" borderId="20" xfId="0" applyNumberFormat="1" applyFont="1" applyFill="1" applyBorder="1" applyAlignment="1">
      <alignment horizontal="center" vertical="center" wrapText="1"/>
    </xf>
    <xf numFmtId="2" fontId="43" fillId="0" borderId="10" xfId="0" applyNumberFormat="1" applyFont="1" applyFill="1" applyBorder="1" applyAlignment="1">
      <alignment horizontal="right" vertical="center" wrapText="1"/>
    </xf>
    <xf numFmtId="2" fontId="23" fillId="0" borderId="10" xfId="0" applyNumberFormat="1" applyFont="1" applyFill="1" applyBorder="1" applyAlignment="1">
      <alignment horizontal="center" vertical="center" wrapText="1"/>
    </xf>
    <xf numFmtId="0" fontId="24" fillId="0" borderId="48" xfId="0" applyFont="1" applyFill="1" applyBorder="1" applyAlignment="1">
      <alignment horizontal="left" vertical="top" wrapText="1"/>
    </xf>
    <xf numFmtId="0" fontId="22" fillId="0" borderId="28" xfId="0" applyNumberFormat="1" applyFont="1" applyFill="1" applyBorder="1" applyAlignment="1">
      <alignment horizontal="left" vertical="top" wrapText="1"/>
    </xf>
    <xf numFmtId="0" fontId="22" fillId="0" borderId="10" xfId="0" applyFont="1" applyBorder="1" applyAlignment="1">
      <alignment horizontal="justify" vertical="top"/>
    </xf>
    <xf numFmtId="0" fontId="22" fillId="0" borderId="48" xfId="0" applyFont="1" applyBorder="1" applyAlignment="1">
      <alignment horizontal="left" vertical="top" wrapText="1"/>
    </xf>
    <xf numFmtId="0" fontId="22" fillId="0" borderId="10" xfId="0" applyFont="1" applyBorder="1" applyAlignment="1">
      <alignment horizontal="left" vertical="top" wrapText="1"/>
    </xf>
    <xf numFmtId="0" fontId="22" fillId="0" borderId="10" xfId="0" applyFont="1" applyBorder="1" applyAlignment="1">
      <alignment wrapText="1"/>
    </xf>
    <xf numFmtId="0" fontId="24" fillId="25" borderId="48" xfId="0" applyFont="1" applyFill="1" applyBorder="1" applyAlignment="1">
      <alignment horizontal="left" vertical="top" wrapText="1"/>
    </xf>
    <xf numFmtId="0" fontId="22" fillId="0" borderId="28" xfId="0" applyNumberFormat="1" applyFont="1" applyBorder="1" applyAlignment="1">
      <alignment horizontal="left" vertical="top" wrapText="1"/>
    </xf>
    <xf numFmtId="0" fontId="22" fillId="0" borderId="10" xfId="0" applyFont="1" applyBorder="1" applyAlignment="1">
      <alignment vertical="top" wrapText="1"/>
    </xf>
    <xf numFmtId="0" fontId="22" fillId="0" borderId="48" xfId="0" applyFont="1" applyFill="1" applyBorder="1" applyAlignment="1">
      <alignment horizontal="left" vertical="top" wrapText="1"/>
    </xf>
    <xf numFmtId="0" fontId="22" fillId="0" borderId="28" xfId="0" applyFont="1" applyFill="1" applyBorder="1" applyAlignment="1">
      <alignment horizontal="left" vertical="top" wrapText="1"/>
    </xf>
    <xf numFmtId="0" fontId="22" fillId="0" borderId="10" xfId="0" applyFont="1" applyFill="1" applyBorder="1" applyAlignment="1">
      <alignment horizontal="left" vertical="top" wrapText="1"/>
    </xf>
    <xf numFmtId="0" fontId="48" fillId="0" borderId="19" xfId="54" applyFont="1" applyBorder="1" applyAlignment="1">
      <alignment horizontal="center" vertical="center" wrapText="1"/>
      <protection/>
    </xf>
    <xf numFmtId="0" fontId="48" fillId="0" borderId="19" xfId="54" applyFont="1" applyBorder="1" applyAlignment="1">
      <alignment horizontal="center" vertical="center"/>
      <protection/>
    </xf>
    <xf numFmtId="181" fontId="48" fillId="0" borderId="10" xfId="54" applyNumberFormat="1" applyFont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 wrapText="1"/>
      <protection/>
    </xf>
    <xf numFmtId="0" fontId="23" fillId="0" borderId="19" xfId="54" applyFont="1" applyFill="1" applyBorder="1" applyAlignment="1">
      <alignment horizontal="center" vertical="center"/>
      <protection/>
    </xf>
    <xf numFmtId="181" fontId="23" fillId="0" borderId="10" xfId="54" applyNumberFormat="1" applyFont="1" applyFill="1" applyBorder="1" applyAlignment="1">
      <alignment horizontal="center" vertical="center" wrapText="1"/>
      <protection/>
    </xf>
    <xf numFmtId="49" fontId="44" fillId="0" borderId="49" xfId="0" applyNumberFormat="1" applyFont="1" applyFill="1" applyBorder="1" applyAlignment="1">
      <alignment vertical="center" wrapText="1"/>
    </xf>
    <xf numFmtId="49" fontId="44" fillId="0" borderId="49" xfId="0" applyNumberFormat="1" applyFont="1" applyFill="1" applyBorder="1" applyAlignment="1">
      <alignment horizontal="left" vertical="center" wrapText="1"/>
    </xf>
    <xf numFmtId="49" fontId="44" fillId="0" borderId="50" xfId="0" applyNumberFormat="1" applyFont="1" applyFill="1" applyBorder="1" applyAlignment="1">
      <alignment horizontal="center" vertical="center" wrapText="1"/>
    </xf>
    <xf numFmtId="3" fontId="44" fillId="0" borderId="12" xfId="0" applyNumberFormat="1" applyFont="1" applyFill="1" applyBorder="1" applyAlignment="1">
      <alignment horizontal="center" vertical="center" wrapText="1"/>
    </xf>
    <xf numFmtId="0" fontId="22" fillId="0" borderId="51" xfId="0" applyFont="1" applyBorder="1" applyAlignment="1">
      <alignment horizontal="left" vertical="top" wrapText="1"/>
    </xf>
    <xf numFmtId="0" fontId="44" fillId="0" borderId="0" xfId="0" applyFont="1" applyBorder="1" applyAlignment="1">
      <alignment horizontal="right" vertical="center" wrapText="1"/>
    </xf>
    <xf numFmtId="0" fontId="45" fillId="0" borderId="0" xfId="54" applyFont="1" applyAlignment="1">
      <alignment horizontal="center" vertical="center"/>
      <protection/>
    </xf>
    <xf numFmtId="0" fontId="43" fillId="0" borderId="0" xfId="54" applyFont="1" applyAlignment="1">
      <alignment horizontal="right" vertical="center"/>
      <protection/>
    </xf>
    <xf numFmtId="0" fontId="42" fillId="0" borderId="0" xfId="54" applyFont="1" applyAlignment="1">
      <alignment horizontal="right" vertical="center"/>
      <protection/>
    </xf>
    <xf numFmtId="49" fontId="44" fillId="0" borderId="0" xfId="0" applyNumberFormat="1" applyFont="1" applyFill="1" applyBorder="1" applyAlignment="1">
      <alignment horizontal="right" vertical="center" wrapText="1"/>
    </xf>
    <xf numFmtId="0" fontId="44" fillId="27" borderId="0" xfId="54" applyFont="1" applyFill="1" applyAlignment="1">
      <alignment horizontal="right"/>
      <protection/>
    </xf>
    <xf numFmtId="0" fontId="36" fillId="0" borderId="0" xfId="54" applyFont="1" applyAlignment="1">
      <alignment horizontal="right"/>
      <protection/>
    </xf>
    <xf numFmtId="0" fontId="48" fillId="0" borderId="0" xfId="54" applyFont="1" applyAlignment="1">
      <alignment horizontal="center" vertical="center" wrapText="1"/>
      <protection/>
    </xf>
    <xf numFmtId="0" fontId="36" fillId="0" borderId="0" xfId="54" applyFont="1" applyAlignment="1">
      <alignment horizontal="right" vertical="center" wrapText="1"/>
      <protection/>
    </xf>
    <xf numFmtId="49" fontId="30" fillId="0" borderId="0" xfId="0" applyNumberFormat="1" applyFont="1" applyFill="1" applyBorder="1" applyAlignment="1">
      <alignment horizontal="right" vertical="center" wrapText="1"/>
    </xf>
    <xf numFmtId="0" fontId="30" fillId="0" borderId="0" xfId="0" applyFont="1" applyBorder="1" applyAlignment="1">
      <alignment horizontal="right" vertical="center" wrapText="1"/>
    </xf>
    <xf numFmtId="0" fontId="36" fillId="27" borderId="0" xfId="54" applyFont="1" applyFill="1" applyAlignment="1">
      <alignment horizontal="right" wrapText="1"/>
      <protection/>
    </xf>
    <xf numFmtId="0" fontId="22" fillId="0" borderId="52" xfId="0" applyFont="1" applyBorder="1" applyAlignment="1">
      <alignment horizontal="center" vertical="top" wrapText="1"/>
    </xf>
    <xf numFmtId="0" fontId="22" fillId="0" borderId="14" xfId="0" applyFont="1" applyBorder="1" applyAlignment="1">
      <alignment horizontal="center" vertical="top" wrapText="1"/>
    </xf>
    <xf numFmtId="0" fontId="22" fillId="0" borderId="53" xfId="0" applyFont="1" applyBorder="1" applyAlignment="1">
      <alignment horizontal="center" vertical="top" wrapText="1"/>
    </xf>
    <xf numFmtId="0" fontId="22" fillId="0" borderId="13" xfId="0" applyFont="1" applyBorder="1" applyAlignment="1">
      <alignment horizontal="center" vertical="top" wrapText="1"/>
    </xf>
    <xf numFmtId="49" fontId="24" fillId="0" borderId="0" xfId="0" applyNumberFormat="1" applyFont="1" applyFill="1" applyBorder="1" applyAlignment="1">
      <alignment horizontal="right" vertical="center" wrapText="1"/>
    </xf>
    <xf numFmtId="0" fontId="23" fillId="0" borderId="0" xfId="54" applyFont="1" applyAlignment="1">
      <alignment horizontal="center" vertical="center"/>
      <protection/>
    </xf>
    <xf numFmtId="0" fontId="43" fillId="27" borderId="0" xfId="54" applyFont="1" applyFill="1" applyAlignment="1">
      <alignment horizontal="right"/>
      <protection/>
    </xf>
    <xf numFmtId="0" fontId="45" fillId="0" borderId="0" xfId="54" applyFont="1" applyAlignment="1">
      <alignment horizontal="center" vertical="center" wrapText="1"/>
      <protection/>
    </xf>
    <xf numFmtId="0" fontId="50" fillId="0" borderId="12" xfId="0" applyFont="1" applyFill="1" applyBorder="1" applyAlignment="1">
      <alignment horizontal="center" vertical="center" wrapText="1"/>
    </xf>
    <xf numFmtId="0" fontId="50" fillId="0" borderId="20" xfId="0" applyFont="1" applyFill="1" applyBorder="1" applyAlignment="1">
      <alignment horizontal="center" vertical="center" wrapText="1"/>
    </xf>
    <xf numFmtId="0" fontId="48" fillId="0" borderId="0" xfId="54" applyFont="1" applyAlignment="1">
      <alignment horizontal="center" vertical="center"/>
      <protection/>
    </xf>
    <xf numFmtId="0" fontId="48" fillId="0" borderId="0" xfId="54" applyFont="1" applyAlignment="1">
      <alignment horizontal="center"/>
      <protection/>
    </xf>
    <xf numFmtId="0" fontId="37" fillId="0" borderId="0" xfId="54" applyFont="1" applyAlignment="1">
      <alignment horizontal="right"/>
      <protection/>
    </xf>
    <xf numFmtId="0" fontId="36" fillId="27" borderId="0" xfId="54" applyFont="1" applyFill="1" applyAlignment="1">
      <alignment horizontal="right"/>
      <protection/>
    </xf>
    <xf numFmtId="0" fontId="44" fillId="0" borderId="0" xfId="0" applyFont="1" applyFill="1" applyBorder="1" applyAlignment="1">
      <alignment horizontal="right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45" fillId="0" borderId="0" xfId="54" applyFont="1" applyFill="1" applyAlignment="1">
      <alignment horizontal="center" vertical="center"/>
      <protection/>
    </xf>
    <xf numFmtId="0" fontId="36" fillId="0" borderId="0" xfId="54" applyFont="1" applyFill="1" applyAlignment="1">
      <alignment horizontal="right"/>
      <protection/>
    </xf>
    <xf numFmtId="0" fontId="45" fillId="0" borderId="0" xfId="54" applyFont="1" applyFill="1" applyAlignment="1">
      <alignment horizontal="center"/>
      <protection/>
    </xf>
    <xf numFmtId="3" fontId="44" fillId="0" borderId="10" xfId="0" applyNumberFormat="1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center" vertical="center" wrapText="1"/>
    </xf>
    <xf numFmtId="0" fontId="44" fillId="27" borderId="0" xfId="0" applyFont="1" applyFill="1" applyBorder="1" applyAlignment="1">
      <alignment horizontal="right" vertical="center" wrapText="1"/>
    </xf>
    <xf numFmtId="3" fontId="44" fillId="0" borderId="12" xfId="0" applyNumberFormat="1" applyFont="1" applyFill="1" applyBorder="1" applyAlignment="1">
      <alignment horizontal="left" vertical="center" wrapText="1"/>
    </xf>
    <xf numFmtId="3" fontId="44" fillId="0" borderId="20" xfId="0" applyNumberFormat="1" applyFont="1" applyFill="1" applyBorder="1" applyAlignment="1">
      <alignment horizontal="left" vertical="center" wrapText="1"/>
    </xf>
    <xf numFmtId="49" fontId="24" fillId="0" borderId="12" xfId="0" applyNumberFormat="1" applyFont="1" applyFill="1" applyBorder="1" applyAlignment="1">
      <alignment horizontal="left" vertical="center" wrapText="1"/>
    </xf>
    <xf numFmtId="49" fontId="24" fillId="0" borderId="20" xfId="0" applyNumberFormat="1" applyFont="1" applyFill="1" applyBorder="1" applyAlignment="1">
      <alignment horizontal="left" vertical="center" wrapText="1"/>
    </xf>
    <xf numFmtId="49" fontId="44" fillId="0" borderId="0" xfId="0" applyNumberFormat="1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left" vertical="center" wrapText="1"/>
    </xf>
    <xf numFmtId="0" fontId="22" fillId="0" borderId="42" xfId="0" applyFont="1" applyFill="1" applyBorder="1" applyAlignment="1">
      <alignment horizontal="left" vertical="center" wrapText="1"/>
    </xf>
    <xf numFmtId="0" fontId="22" fillId="0" borderId="20" xfId="0" applyFont="1" applyFill="1" applyBorder="1" applyAlignment="1">
      <alignment horizontal="left" vertical="center" wrapText="1"/>
    </xf>
    <xf numFmtId="0" fontId="22" fillId="0" borderId="25" xfId="0" applyFont="1" applyFill="1" applyBorder="1" applyAlignment="1">
      <alignment horizontal="left" vertical="center" wrapText="1"/>
    </xf>
    <xf numFmtId="0" fontId="22" fillId="0" borderId="21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23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22" fillId="0" borderId="31" xfId="0" applyFont="1" applyFill="1" applyBorder="1" applyAlignment="1">
      <alignment horizontal="left" vertical="center" wrapText="1"/>
    </xf>
    <xf numFmtId="0" fontId="22" fillId="0" borderId="2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2" fillId="0" borderId="27" xfId="0" applyFont="1" applyFill="1" applyBorder="1" applyAlignment="1">
      <alignment horizontal="left" vertical="center" wrapText="1"/>
    </xf>
    <xf numFmtId="0" fontId="23" fillId="0" borderId="12" xfId="0" applyFont="1" applyFill="1" applyBorder="1" applyAlignment="1">
      <alignment horizontal="left" vertical="center" wrapText="1"/>
    </xf>
    <xf numFmtId="0" fontId="23" fillId="0" borderId="42" xfId="0" applyFont="1" applyFill="1" applyBorder="1" applyAlignment="1">
      <alignment horizontal="left" vertical="center" wrapText="1"/>
    </xf>
    <xf numFmtId="0" fontId="23" fillId="0" borderId="20" xfId="0" applyFont="1" applyFill="1" applyBorder="1" applyAlignment="1">
      <alignment horizontal="left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42" xfId="0" applyNumberFormat="1" applyFont="1" applyFill="1" applyBorder="1" applyAlignment="1">
      <alignment horizontal="center" vertical="center" wrapText="1"/>
    </xf>
    <xf numFmtId="49" fontId="23" fillId="0" borderId="20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left" vertical="center" wrapText="1"/>
    </xf>
    <xf numFmtId="49" fontId="23" fillId="0" borderId="42" xfId="0" applyNumberFormat="1" applyFont="1" applyFill="1" applyBorder="1" applyAlignment="1">
      <alignment horizontal="left" vertical="center" wrapText="1"/>
    </xf>
    <xf numFmtId="49" fontId="23" fillId="0" borderId="20" xfId="0" applyNumberFormat="1" applyFont="1" applyFill="1" applyBorder="1" applyAlignment="1">
      <alignment horizontal="left" vertical="center" wrapText="1"/>
    </xf>
    <xf numFmtId="49" fontId="22" fillId="0" borderId="12" xfId="0" applyNumberFormat="1" applyFont="1" applyFill="1" applyBorder="1" applyAlignment="1">
      <alignment horizontal="left" vertical="center" wrapText="1"/>
    </xf>
    <xf numFmtId="49" fontId="22" fillId="0" borderId="42" xfId="0" applyNumberFormat="1" applyFont="1" applyFill="1" applyBorder="1" applyAlignment="1">
      <alignment horizontal="left" vertical="center" wrapText="1"/>
    </xf>
    <xf numFmtId="49" fontId="22" fillId="0" borderId="20" xfId="0" applyNumberFormat="1" applyFont="1" applyFill="1" applyBorder="1" applyAlignment="1">
      <alignment horizontal="left" vertical="center" wrapText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43" xfId="0" applyNumberFormat="1" applyFont="1" applyFill="1" applyBorder="1" applyAlignment="1">
      <alignment horizontal="center" vertical="center" wrapText="1"/>
    </xf>
    <xf numFmtId="4" fontId="22" fillId="0" borderId="30" xfId="0" applyNumberFormat="1" applyFont="1" applyFill="1" applyBorder="1" applyAlignment="1">
      <alignment horizontal="center" vertical="center" wrapText="1"/>
    </xf>
    <xf numFmtId="0" fontId="22" fillId="0" borderId="19" xfId="0" applyNumberFormat="1" applyFont="1" applyFill="1" applyBorder="1" applyAlignment="1">
      <alignment horizontal="left" vertical="center" wrapText="1"/>
    </xf>
    <xf numFmtId="0" fontId="22" fillId="0" borderId="43" xfId="0" applyNumberFormat="1" applyFont="1" applyFill="1" applyBorder="1" applyAlignment="1">
      <alignment horizontal="left" vertical="center" wrapText="1"/>
    </xf>
    <xf numFmtId="0" fontId="22" fillId="0" borderId="30" xfId="0" applyNumberFormat="1" applyFont="1" applyFill="1" applyBorder="1" applyAlignment="1">
      <alignment horizontal="left" vertical="center" wrapText="1"/>
    </xf>
    <xf numFmtId="0" fontId="24" fillId="0" borderId="0" xfId="0" applyFont="1" applyBorder="1" applyAlignment="1">
      <alignment horizontal="right" vertical="center" wrapText="1"/>
    </xf>
    <xf numFmtId="0" fontId="23" fillId="0" borderId="0" xfId="0" applyFont="1" applyBorder="1" applyAlignment="1">
      <alignment horizontal="center" vertical="center" wrapText="1"/>
    </xf>
    <xf numFmtId="49" fontId="23" fillId="0" borderId="26" xfId="0" applyNumberFormat="1" applyFont="1" applyFill="1" applyBorder="1" applyAlignment="1">
      <alignment horizontal="left" vertical="center" wrapText="1"/>
    </xf>
    <xf numFmtId="49" fontId="23" fillId="0" borderId="11" xfId="0" applyNumberFormat="1" applyFont="1" applyFill="1" applyBorder="1" applyAlignment="1">
      <alignment horizontal="left" vertical="center" wrapText="1"/>
    </xf>
    <xf numFmtId="49" fontId="23" fillId="0" borderId="27" xfId="0" applyNumberFormat="1" applyFont="1" applyFill="1" applyBorder="1" applyAlignment="1">
      <alignment horizontal="left" vertical="center" wrapText="1"/>
    </xf>
    <xf numFmtId="49" fontId="23" fillId="0" borderId="54" xfId="0" applyNumberFormat="1" applyFont="1" applyFill="1" applyBorder="1" applyAlignment="1">
      <alignment horizontal="left" vertical="center" wrapText="1"/>
    </xf>
    <xf numFmtId="0" fontId="24" fillId="27" borderId="0" xfId="0" applyFont="1" applyFill="1" applyBorder="1" applyAlignment="1">
      <alignment horizontal="right" vertical="center" wrapText="1"/>
    </xf>
    <xf numFmtId="0" fontId="23" fillId="24" borderId="12" xfId="0" applyFont="1" applyFill="1" applyBorder="1" applyAlignment="1">
      <alignment horizontal="center" vertical="center" wrapText="1"/>
    </xf>
    <xf numFmtId="0" fontId="23" fillId="24" borderId="42" xfId="0" applyFont="1" applyFill="1" applyBorder="1" applyAlignment="1">
      <alignment horizontal="center" vertical="center" wrapText="1"/>
    </xf>
    <xf numFmtId="0" fontId="23" fillId="24" borderId="20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left" vertical="center" wrapText="1"/>
    </xf>
    <xf numFmtId="0" fontId="43" fillId="0" borderId="42" xfId="0" applyFont="1" applyFill="1" applyBorder="1" applyAlignment="1">
      <alignment horizontal="left" vertical="center" wrapText="1"/>
    </xf>
    <xf numFmtId="0" fontId="43" fillId="0" borderId="20" xfId="0" applyFont="1" applyFill="1" applyBorder="1" applyAlignment="1">
      <alignment horizontal="left" vertical="center" wrapText="1"/>
    </xf>
    <xf numFmtId="4" fontId="43" fillId="0" borderId="19" xfId="0" applyNumberFormat="1" applyFont="1" applyFill="1" applyBorder="1" applyAlignment="1">
      <alignment horizontal="center" vertical="center" wrapText="1"/>
    </xf>
    <xf numFmtId="4" fontId="43" fillId="0" borderId="43" xfId="0" applyNumberFormat="1" applyFont="1" applyFill="1" applyBorder="1" applyAlignment="1">
      <alignment horizontal="center" vertical="center" wrapText="1"/>
    </xf>
    <xf numFmtId="4" fontId="43" fillId="0" borderId="30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45" fillId="0" borderId="42" xfId="0" applyFont="1" applyFill="1" applyBorder="1" applyAlignment="1">
      <alignment horizontal="left" vertical="center" wrapText="1"/>
    </xf>
    <xf numFmtId="0" fontId="45" fillId="0" borderId="20" xfId="0" applyFont="1" applyFill="1" applyBorder="1" applyAlignment="1">
      <alignment horizontal="left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42" xfId="0" applyFont="1" applyFill="1" applyBorder="1" applyAlignment="1">
      <alignment horizontal="center" vertical="center" wrapText="1"/>
    </xf>
    <xf numFmtId="0" fontId="43" fillId="0" borderId="20" xfId="0" applyFont="1" applyFill="1" applyBorder="1" applyAlignment="1">
      <alignment horizontal="center" vertical="center" wrapText="1"/>
    </xf>
    <xf numFmtId="0" fontId="43" fillId="0" borderId="19" xfId="0" applyNumberFormat="1" applyFont="1" applyFill="1" applyBorder="1" applyAlignment="1">
      <alignment horizontal="left" vertical="center" wrapText="1"/>
    </xf>
    <xf numFmtId="0" fontId="43" fillId="0" borderId="43" xfId="0" applyNumberFormat="1" applyFont="1" applyFill="1" applyBorder="1" applyAlignment="1">
      <alignment horizontal="left" vertical="center" wrapText="1"/>
    </xf>
    <xf numFmtId="0" fontId="43" fillId="0" borderId="30" xfId="0" applyNumberFormat="1" applyFont="1" applyFill="1" applyBorder="1" applyAlignment="1">
      <alignment horizontal="left" vertical="center" wrapText="1"/>
    </xf>
    <xf numFmtId="0" fontId="43" fillId="0" borderId="25" xfId="0" applyFont="1" applyFill="1" applyBorder="1" applyAlignment="1">
      <alignment horizontal="left" vertical="center" wrapText="1"/>
    </xf>
    <xf numFmtId="0" fontId="43" fillId="0" borderId="21" xfId="0" applyFont="1" applyFill="1" applyBorder="1" applyAlignment="1">
      <alignment horizontal="left" vertical="center" wrapText="1"/>
    </xf>
    <xf numFmtId="0" fontId="43" fillId="0" borderId="18" xfId="0" applyFont="1" applyFill="1" applyBorder="1" applyAlignment="1">
      <alignment horizontal="left" vertical="center" wrapText="1"/>
    </xf>
    <xf numFmtId="0" fontId="43" fillId="0" borderId="23" xfId="0" applyFont="1" applyFill="1" applyBorder="1" applyAlignment="1">
      <alignment horizontal="left" vertical="center" wrapText="1"/>
    </xf>
    <xf numFmtId="0" fontId="43" fillId="0" borderId="0" xfId="0" applyFont="1" applyFill="1" applyBorder="1" applyAlignment="1">
      <alignment horizontal="left" vertical="center" wrapText="1"/>
    </xf>
    <xf numFmtId="0" fontId="43" fillId="0" borderId="31" xfId="0" applyFont="1" applyFill="1" applyBorder="1" applyAlignment="1">
      <alignment horizontal="left" vertical="center" wrapText="1"/>
    </xf>
    <xf numFmtId="0" fontId="43" fillId="0" borderId="26" xfId="0" applyFont="1" applyFill="1" applyBorder="1" applyAlignment="1">
      <alignment horizontal="left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3" fillId="0" borderId="27" xfId="0" applyFont="1" applyFill="1" applyBorder="1" applyAlignment="1">
      <alignment horizontal="left" vertical="center" wrapText="1"/>
    </xf>
    <xf numFmtId="49" fontId="45" fillId="0" borderId="12" xfId="0" applyNumberFormat="1" applyFont="1" applyFill="1" applyBorder="1" applyAlignment="1">
      <alignment horizontal="left" vertical="center" wrapText="1"/>
    </xf>
    <xf numFmtId="49" fontId="45" fillId="0" borderId="42" xfId="0" applyNumberFormat="1" applyFont="1" applyFill="1" applyBorder="1" applyAlignment="1">
      <alignment horizontal="left" vertical="center" wrapText="1"/>
    </xf>
    <xf numFmtId="49" fontId="45" fillId="0" borderId="20" xfId="0" applyNumberFormat="1" applyFont="1" applyFill="1" applyBorder="1" applyAlignment="1">
      <alignment horizontal="left" vertical="center" wrapText="1"/>
    </xf>
    <xf numFmtId="49" fontId="43" fillId="0" borderId="12" xfId="0" applyNumberFormat="1" applyFont="1" applyFill="1" applyBorder="1" applyAlignment="1">
      <alignment horizontal="left" vertical="center" wrapText="1"/>
    </xf>
    <xf numFmtId="49" fontId="43" fillId="0" borderId="42" xfId="0" applyNumberFormat="1" applyFont="1" applyFill="1" applyBorder="1" applyAlignment="1">
      <alignment horizontal="left" vertical="center" wrapText="1"/>
    </xf>
    <xf numFmtId="49" fontId="43" fillId="0" borderId="20" xfId="0" applyNumberFormat="1" applyFont="1" applyFill="1" applyBorder="1" applyAlignment="1">
      <alignment horizontal="left" vertical="center" wrapText="1"/>
    </xf>
    <xf numFmtId="49" fontId="45" fillId="0" borderId="54" xfId="0" applyNumberFormat="1" applyFont="1" applyFill="1" applyBorder="1" applyAlignment="1">
      <alignment horizontal="left" vertical="center" wrapText="1"/>
    </xf>
    <xf numFmtId="0" fontId="45" fillId="24" borderId="12" xfId="0" applyFont="1" applyFill="1" applyBorder="1" applyAlignment="1">
      <alignment horizontal="center" vertical="center" wrapText="1"/>
    </xf>
    <xf numFmtId="0" fontId="45" fillId="24" borderId="42" xfId="0" applyFont="1" applyFill="1" applyBorder="1" applyAlignment="1">
      <alignment horizontal="center" vertical="center" wrapText="1"/>
    </xf>
    <xf numFmtId="0" fontId="45" fillId="24" borderId="20" xfId="0" applyFont="1" applyFill="1" applyBorder="1" applyAlignment="1">
      <alignment horizontal="center" vertical="center" wrapText="1"/>
    </xf>
    <xf numFmtId="49" fontId="45" fillId="0" borderId="12" xfId="0" applyNumberFormat="1" applyFont="1" applyFill="1" applyBorder="1" applyAlignment="1">
      <alignment horizontal="center" vertical="center" wrapText="1"/>
    </xf>
    <xf numFmtId="49" fontId="45" fillId="0" borderId="42" xfId="0" applyNumberFormat="1" applyFont="1" applyFill="1" applyBorder="1" applyAlignment="1">
      <alignment horizontal="center" vertical="center" wrapText="1"/>
    </xf>
    <xf numFmtId="49" fontId="45" fillId="0" borderId="20" xfId="0" applyNumberFormat="1" applyFont="1" applyFill="1" applyBorder="1" applyAlignment="1">
      <alignment horizontal="center" vertical="center" wrapText="1"/>
    </xf>
    <xf numFmtId="0" fontId="23" fillId="0" borderId="0" xfId="53" applyFont="1" applyAlignment="1">
      <alignment horizontal="center" vertical="center"/>
      <protection/>
    </xf>
    <xf numFmtId="0" fontId="23" fillId="0" borderId="0" xfId="53" applyFont="1" applyAlignment="1">
      <alignment horizontal="center"/>
      <protection/>
    </xf>
    <xf numFmtId="0" fontId="36" fillId="27" borderId="0" xfId="53" applyFont="1" applyFill="1" applyAlignment="1">
      <alignment horizontal="right"/>
      <protection/>
    </xf>
    <xf numFmtId="0" fontId="0" fillId="0" borderId="0" xfId="53" applyFont="1" applyAlignment="1">
      <alignment horizontal="right"/>
      <protection/>
    </xf>
    <xf numFmtId="0" fontId="0" fillId="0" borderId="0" xfId="53" applyAlignment="1">
      <alignment horizontal="right"/>
      <protection/>
    </xf>
    <xf numFmtId="0" fontId="22" fillId="0" borderId="1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 wrapText="1"/>
      <protection/>
    </xf>
    <xf numFmtId="0" fontId="22" fillId="0" borderId="42" xfId="53" applyFont="1" applyBorder="1" applyAlignment="1">
      <alignment horizontal="center" vertical="center" wrapText="1"/>
      <protection/>
    </xf>
    <xf numFmtId="0" fontId="22" fillId="0" borderId="20" xfId="53" applyFont="1" applyBorder="1" applyAlignment="1">
      <alignment horizontal="center" vertical="center" wrapText="1"/>
      <protection/>
    </xf>
    <xf numFmtId="0" fontId="22" fillId="0" borderId="12" xfId="53" applyFont="1" applyBorder="1" applyAlignment="1">
      <alignment horizontal="center" vertical="center"/>
      <protection/>
    </xf>
    <xf numFmtId="0" fontId="22" fillId="0" borderId="42" xfId="53" applyFont="1" applyBorder="1" applyAlignment="1">
      <alignment horizontal="center" vertical="center"/>
      <protection/>
    </xf>
    <xf numFmtId="0" fontId="22" fillId="0" borderId="20" xfId="53" applyFont="1" applyBorder="1" applyAlignment="1">
      <alignment horizontal="center" vertical="center"/>
      <protection/>
    </xf>
    <xf numFmtId="0" fontId="37" fillId="0" borderId="0" xfId="53" applyFont="1" applyAlignment="1">
      <alignment horizontal="center"/>
      <protection/>
    </xf>
    <xf numFmtId="0" fontId="22" fillId="0" borderId="0" xfId="53" applyFont="1" applyAlignment="1">
      <alignment horizontal="left" vertical="center" wrapText="1"/>
      <protection/>
    </xf>
    <xf numFmtId="0" fontId="22" fillId="0" borderId="0" xfId="53" applyFont="1" applyAlignment="1">
      <alignment horizontal="left" vertical="center"/>
      <protection/>
    </xf>
    <xf numFmtId="0" fontId="22" fillId="0" borderId="0" xfId="53" applyFont="1" applyAlignment="1">
      <alignment horizontal="center" vertical="center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Бюджет2014_Поныри" xfId="53"/>
    <cellStyle name="Обычный_Бюджет2014_Рыльск(уточнение 8)" xfId="54"/>
    <cellStyle name="Обычный_прил (1 23 12 2008)" xfId="55"/>
    <cellStyle name="Обычный_прил 1 по новой БК" xfId="56"/>
    <cellStyle name="Обычный_Прил.1,2,3-2009" xfId="57"/>
    <cellStyle name="Обычный_Прил.1,2,3-2009_Бюджет2014_Рыльск(уточнение 8)" xfId="58"/>
    <cellStyle name="Обычный_Прил.7,8 Расходы_2009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Стиль 1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83</xdr:row>
      <xdr:rowOff>0</xdr:rowOff>
    </xdr:from>
    <xdr:to>
      <xdr:col>0</xdr:col>
      <xdr:colOff>152400</xdr:colOff>
      <xdr:row>83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508307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78</xdr:row>
      <xdr:rowOff>0</xdr:rowOff>
    </xdr:from>
    <xdr:to>
      <xdr:col>0</xdr:col>
      <xdr:colOff>152400</xdr:colOff>
      <xdr:row>78</xdr:row>
      <xdr:rowOff>152400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0692050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0</xdr:col>
      <xdr:colOff>152400</xdr:colOff>
      <xdr:row>88</xdr:row>
      <xdr:rowOff>152400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9064525"/>
          <a:ext cx="152400" cy="152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view="pageBreakPreview" zoomScale="75" zoomScaleNormal="75" zoomScaleSheetLayoutView="75" zoomScalePageLayoutView="0" workbookViewId="0" topLeftCell="A16">
      <selection activeCell="A9" sqref="A9"/>
    </sheetView>
  </sheetViews>
  <sheetFormatPr defaultColWidth="9.140625" defaultRowHeight="15"/>
  <cols>
    <col min="1" max="1" width="42.421875" style="70" customWidth="1"/>
    <col min="2" max="2" width="75.140625" style="71" customWidth="1"/>
    <col min="3" max="3" width="18.421875" style="72" customWidth="1"/>
    <col min="4" max="16384" width="9.140625" style="69" customWidth="1"/>
  </cols>
  <sheetData>
    <row r="1" spans="1:3" s="46" customFormat="1" ht="21">
      <c r="A1" s="105"/>
      <c r="B1" s="515" t="s">
        <v>298</v>
      </c>
      <c r="C1" s="516"/>
    </row>
    <row r="2" spans="1:6" s="38" customFormat="1" ht="20.25">
      <c r="A2" s="517" t="s">
        <v>353</v>
      </c>
      <c r="B2" s="517"/>
      <c r="C2" s="517"/>
      <c r="D2" s="55"/>
      <c r="E2" s="55"/>
      <c r="F2" s="55"/>
    </row>
    <row r="3" spans="1:6" s="39" customFormat="1" ht="16.5" customHeight="1">
      <c r="A3" s="513" t="s">
        <v>352</v>
      </c>
      <c r="B3" s="513"/>
      <c r="C3" s="513"/>
      <c r="D3" s="56"/>
      <c r="E3" s="56"/>
      <c r="F3" s="56"/>
    </row>
    <row r="4" spans="1:6" s="39" customFormat="1" ht="27.75" customHeight="1">
      <c r="A4" s="513" t="s">
        <v>480</v>
      </c>
      <c r="B4" s="513"/>
      <c r="C4" s="513"/>
      <c r="D4" s="56"/>
      <c r="E4" s="56"/>
      <c r="F4" s="56"/>
    </row>
    <row r="5" spans="1:3" s="54" customFormat="1" ht="20.25">
      <c r="A5" s="45"/>
      <c r="B5" s="518" t="s">
        <v>524</v>
      </c>
      <c r="C5" s="518"/>
    </row>
    <row r="6" spans="1:3" s="54" customFormat="1" ht="15">
      <c r="A6" s="45"/>
      <c r="B6" s="519"/>
      <c r="C6" s="519"/>
    </row>
    <row r="7" spans="1:3" s="73" customFormat="1" ht="19.5">
      <c r="A7" s="514" t="s">
        <v>299</v>
      </c>
      <c r="B7" s="514"/>
      <c r="C7" s="514"/>
    </row>
    <row r="8" spans="1:3" s="73" customFormat="1" ht="19.5">
      <c r="A8" s="514" t="s">
        <v>525</v>
      </c>
      <c r="B8" s="514"/>
      <c r="C8" s="514"/>
    </row>
    <row r="9" spans="1:3" s="73" customFormat="1" ht="18">
      <c r="A9" s="57"/>
      <c r="B9" s="63"/>
      <c r="C9" s="74"/>
    </row>
    <row r="10" spans="1:3" s="73" customFormat="1" ht="18">
      <c r="A10" s="57"/>
      <c r="C10" s="74" t="s">
        <v>292</v>
      </c>
    </row>
    <row r="11" spans="1:3" s="75" customFormat="1" ht="54" customHeight="1">
      <c r="A11" s="106" t="s">
        <v>50</v>
      </c>
      <c r="B11" s="106" t="s">
        <v>165</v>
      </c>
      <c r="C11" s="107" t="s">
        <v>201</v>
      </c>
    </row>
    <row r="12" spans="1:3" s="75" customFormat="1" ht="51.75" customHeight="1">
      <c r="A12" s="219" t="s">
        <v>300</v>
      </c>
      <c r="B12" s="220" t="s">
        <v>293</v>
      </c>
      <c r="C12" s="125">
        <f>C13</f>
        <v>0</v>
      </c>
    </row>
    <row r="13" spans="1:3" s="75" customFormat="1" ht="54.75" customHeight="1">
      <c r="A13" s="219" t="s">
        <v>301</v>
      </c>
      <c r="B13" s="220" t="s">
        <v>302</v>
      </c>
      <c r="C13" s="125">
        <f>C14+C18</f>
        <v>0</v>
      </c>
    </row>
    <row r="14" spans="1:3" s="75" customFormat="1" ht="33" customHeight="1">
      <c r="A14" s="221" t="s">
        <v>303</v>
      </c>
      <c r="B14" s="222" t="s">
        <v>304</v>
      </c>
      <c r="C14" s="124">
        <f>C15</f>
        <v>-9189585</v>
      </c>
    </row>
    <row r="15" spans="1:3" s="75" customFormat="1" ht="44.25" customHeight="1">
      <c r="A15" s="221" t="s">
        <v>305</v>
      </c>
      <c r="B15" s="222" t="s">
        <v>306</v>
      </c>
      <c r="C15" s="124">
        <f>C16</f>
        <v>-9189585</v>
      </c>
    </row>
    <row r="16" spans="1:3" s="75" customFormat="1" ht="37.5" customHeight="1">
      <c r="A16" s="221" t="s">
        <v>307</v>
      </c>
      <c r="B16" s="222" t="s">
        <v>308</v>
      </c>
      <c r="C16" s="124">
        <f>C17</f>
        <v>-9189585</v>
      </c>
    </row>
    <row r="17" spans="1:3" s="75" customFormat="1" ht="40.5">
      <c r="A17" s="221" t="s">
        <v>265</v>
      </c>
      <c r="B17" s="222" t="s">
        <v>263</v>
      </c>
      <c r="C17" s="124">
        <v>-9189585</v>
      </c>
    </row>
    <row r="18" spans="1:3" s="75" customFormat="1" ht="30" customHeight="1">
      <c r="A18" s="221" t="s">
        <v>309</v>
      </c>
      <c r="B18" s="222" t="s">
        <v>310</v>
      </c>
      <c r="C18" s="124">
        <f>C19</f>
        <v>9189585</v>
      </c>
    </row>
    <row r="19" spans="1:3" s="75" customFormat="1" ht="41.25" customHeight="1">
      <c r="A19" s="221" t="s">
        <v>311</v>
      </c>
      <c r="B19" s="222" t="s">
        <v>312</v>
      </c>
      <c r="C19" s="124">
        <f>C20</f>
        <v>9189585</v>
      </c>
    </row>
    <row r="20" spans="1:3" s="75" customFormat="1" ht="48.75" customHeight="1">
      <c r="A20" s="221" t="s">
        <v>313</v>
      </c>
      <c r="B20" s="222" t="s">
        <v>314</v>
      </c>
      <c r="C20" s="124">
        <f>C21</f>
        <v>9189585</v>
      </c>
    </row>
    <row r="21" spans="1:3" s="75" customFormat="1" ht="40.5">
      <c r="A21" s="221" t="s">
        <v>266</v>
      </c>
      <c r="B21" s="222" t="s">
        <v>264</v>
      </c>
      <c r="C21" s="124">
        <v>9189585</v>
      </c>
    </row>
    <row r="22" spans="1:3" s="75" customFormat="1" ht="39.75">
      <c r="A22" s="221"/>
      <c r="B22" s="220" t="s">
        <v>291</v>
      </c>
      <c r="C22" s="125">
        <f>C12</f>
        <v>0</v>
      </c>
    </row>
    <row r="23" spans="1:3" s="75" customFormat="1" ht="18">
      <c r="A23" s="76"/>
      <c r="B23" s="77"/>
      <c r="C23" s="78"/>
    </row>
    <row r="24" spans="1:3" s="75" customFormat="1" ht="18">
      <c r="A24" s="76"/>
      <c r="B24" s="77"/>
      <c r="C24" s="78"/>
    </row>
    <row r="25" spans="1:3" s="75" customFormat="1" ht="18">
      <c r="A25" s="76"/>
      <c r="B25" s="77"/>
      <c r="C25" s="78"/>
    </row>
    <row r="26" spans="1:3" s="75" customFormat="1" ht="18">
      <c r="A26" s="76"/>
      <c r="B26" s="77"/>
      <c r="C26" s="78"/>
    </row>
    <row r="27" spans="1:3" s="75" customFormat="1" ht="18">
      <c r="A27" s="76"/>
      <c r="B27" s="77"/>
      <c r="C27" s="78"/>
    </row>
    <row r="28" spans="1:3" s="75" customFormat="1" ht="18">
      <c r="A28" s="76"/>
      <c r="B28" s="77"/>
      <c r="C28" s="78"/>
    </row>
    <row r="29" spans="1:3" s="75" customFormat="1" ht="18">
      <c r="A29" s="76"/>
      <c r="B29" s="77"/>
      <c r="C29" s="78"/>
    </row>
    <row r="30" spans="1:3" s="75" customFormat="1" ht="18">
      <c r="A30" s="76"/>
      <c r="B30" s="77"/>
      <c r="C30" s="78"/>
    </row>
    <row r="31" spans="1:3" s="75" customFormat="1" ht="18">
      <c r="A31" s="76"/>
      <c r="B31" s="77"/>
      <c r="C31" s="78"/>
    </row>
    <row r="32" spans="1:3" s="75" customFormat="1" ht="18">
      <c r="A32" s="76"/>
      <c r="B32" s="77"/>
      <c r="C32" s="78"/>
    </row>
    <row r="33" spans="1:3" s="75" customFormat="1" ht="18">
      <c r="A33" s="76"/>
      <c r="B33" s="77"/>
      <c r="C33" s="78"/>
    </row>
  </sheetData>
  <sheetProtection formatRows="0" autoFilter="0"/>
  <mergeCells count="8">
    <mergeCell ref="A4:C4"/>
    <mergeCell ref="A7:C7"/>
    <mergeCell ref="A8:C8"/>
    <mergeCell ref="B1:C1"/>
    <mergeCell ref="A2:C2"/>
    <mergeCell ref="A3:C3"/>
    <mergeCell ref="B5:C5"/>
    <mergeCell ref="B6:C6"/>
  </mergeCells>
  <printOptions horizontalCentered="1"/>
  <pageMargins left="0.5511811023622047" right="0.2755905511811024" top="0.41" bottom="0.24" header="0.26" footer="0.35"/>
  <pageSetup blackAndWhite="1" fitToHeight="1" fitToWidth="1" horizontalDpi="600" verticalDpi="600" orientation="portrait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U160"/>
  <sheetViews>
    <sheetView view="pageBreakPreview" zoomScale="60" zoomScalePageLayoutView="0" workbookViewId="0" topLeftCell="A25">
      <selection activeCell="A28" sqref="A28"/>
    </sheetView>
  </sheetViews>
  <sheetFormatPr defaultColWidth="9.140625" defaultRowHeight="15"/>
  <cols>
    <col min="1" max="1" width="102.28125" style="6" customWidth="1"/>
    <col min="2" max="2" width="9.421875" style="6" customWidth="1"/>
    <col min="3" max="3" width="9.7109375" style="6" customWidth="1"/>
    <col min="4" max="4" width="8.7109375" style="8" customWidth="1"/>
    <col min="5" max="5" width="10.7109375" style="9" bestFit="1" customWidth="1"/>
    <col min="6" max="6" width="10.57421875" style="4" bestFit="1" customWidth="1"/>
    <col min="7" max="7" width="10.28125" style="5" customWidth="1"/>
    <col min="8" max="8" width="18.421875" style="8" customWidth="1"/>
    <col min="9" max="9" width="18.8515625" style="10" customWidth="1"/>
    <col min="10" max="10" width="17.421875" style="258" customWidth="1"/>
    <col min="11" max="11" width="17.421875" style="259" customWidth="1"/>
    <col min="12" max="39" width="9.140625" style="259" customWidth="1"/>
    <col min="40" max="16384" width="9.140625" style="260" customWidth="1"/>
  </cols>
  <sheetData>
    <row r="1" spans="1:9" s="38" customFormat="1" ht="24.75" customHeight="1">
      <c r="A1" s="517" t="s">
        <v>422</v>
      </c>
      <c r="B1" s="517"/>
      <c r="C1" s="517"/>
      <c r="D1" s="517"/>
      <c r="E1" s="517"/>
      <c r="F1" s="517"/>
      <c r="G1" s="517"/>
      <c r="H1" s="517"/>
      <c r="I1" s="517"/>
    </row>
    <row r="2" spans="1:9" s="38" customFormat="1" ht="23.25" customHeight="1">
      <c r="A2" s="517" t="s">
        <v>40</v>
      </c>
      <c r="B2" s="517"/>
      <c r="C2" s="517"/>
      <c r="D2" s="517"/>
      <c r="E2" s="517"/>
      <c r="F2" s="517"/>
      <c r="G2" s="517"/>
      <c r="H2" s="517"/>
      <c r="I2" s="517"/>
    </row>
    <row r="3" spans="1:9" s="38" customFormat="1" ht="23.25" customHeight="1">
      <c r="A3" s="517" t="s">
        <v>373</v>
      </c>
      <c r="B3" s="517"/>
      <c r="C3" s="517"/>
      <c r="D3" s="517"/>
      <c r="E3" s="517"/>
      <c r="F3" s="517"/>
      <c r="G3" s="517"/>
      <c r="H3" s="517"/>
      <c r="I3" s="517"/>
    </row>
    <row r="4" spans="1:9" s="39" customFormat="1" ht="24" customHeight="1">
      <c r="A4" s="513" t="s">
        <v>374</v>
      </c>
      <c r="B4" s="513"/>
      <c r="C4" s="513"/>
      <c r="D4" s="513"/>
      <c r="E4" s="513"/>
      <c r="F4" s="513"/>
      <c r="G4" s="513"/>
      <c r="H4" s="513"/>
      <c r="I4" s="513"/>
    </row>
    <row r="5" spans="1:9" s="39" customFormat="1" ht="24" customHeight="1">
      <c r="A5" s="513" t="s">
        <v>486</v>
      </c>
      <c r="B5" s="513"/>
      <c r="C5" s="513"/>
      <c r="D5" s="513"/>
      <c r="E5" s="513"/>
      <c r="F5" s="513"/>
      <c r="G5" s="513"/>
      <c r="H5" s="513"/>
      <c r="I5" s="513"/>
    </row>
    <row r="6" spans="1:9" s="39" customFormat="1" ht="27.75" customHeight="1">
      <c r="A6" s="547" t="s">
        <v>529</v>
      </c>
      <c r="B6" s="547"/>
      <c r="C6" s="547"/>
      <c r="D6" s="547"/>
      <c r="E6" s="547"/>
      <c r="F6" s="547"/>
      <c r="G6" s="547"/>
      <c r="H6" s="547"/>
      <c r="I6" s="547"/>
    </row>
    <row r="7" spans="1:9" s="39" customFormat="1" ht="27.75" customHeight="1">
      <c r="A7" s="523"/>
      <c r="B7" s="523"/>
      <c r="C7" s="523"/>
      <c r="D7" s="523"/>
      <c r="E7" s="523"/>
      <c r="F7" s="523"/>
      <c r="G7" s="523"/>
      <c r="H7" s="523"/>
      <c r="I7" s="345"/>
    </row>
    <row r="8" spans="1:9" s="39" customFormat="1" ht="66" customHeight="1">
      <c r="A8" s="546" t="s">
        <v>556</v>
      </c>
      <c r="B8" s="546"/>
      <c r="C8" s="546"/>
      <c r="D8" s="546"/>
      <c r="E8" s="546"/>
      <c r="F8" s="546"/>
      <c r="G8" s="546"/>
      <c r="H8" s="546"/>
      <c r="I8" s="546"/>
    </row>
    <row r="9" spans="1:9" s="2" customFormat="1" ht="17.25">
      <c r="A9" s="42"/>
      <c r="B9" s="42"/>
      <c r="C9" s="43"/>
      <c r="D9" s="43"/>
      <c r="E9" s="43"/>
      <c r="F9" s="43"/>
      <c r="G9" s="44"/>
      <c r="H9" s="44"/>
      <c r="I9" s="360" t="s">
        <v>297</v>
      </c>
    </row>
    <row r="10" spans="1:38" s="13" customFormat="1" ht="54" customHeight="1">
      <c r="A10" s="146" t="s">
        <v>165</v>
      </c>
      <c r="B10" s="158" t="s">
        <v>56</v>
      </c>
      <c r="C10" s="120" t="s">
        <v>52</v>
      </c>
      <c r="D10" s="147" t="s">
        <v>53</v>
      </c>
      <c r="E10" s="148" t="s">
        <v>164</v>
      </c>
      <c r="F10" s="149"/>
      <c r="G10" s="150" t="s">
        <v>54</v>
      </c>
      <c r="H10" s="151" t="s">
        <v>421</v>
      </c>
      <c r="I10" s="151" t="s">
        <v>517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34" t="s">
        <v>61</v>
      </c>
      <c r="B11" s="134"/>
      <c r="C11" s="118"/>
      <c r="D11" s="152"/>
      <c r="E11" s="147"/>
      <c r="F11" s="150"/>
      <c r="G11" s="153"/>
      <c r="H11" s="123">
        <f>H13+H57+H68+H85+H115+H121</f>
        <v>9128313</v>
      </c>
      <c r="I11" s="123">
        <f>I13+I57+I68+I85+I115+I121</f>
        <v>9272247</v>
      </c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27.75" customHeight="1">
      <c r="A12" s="482" t="s">
        <v>522</v>
      </c>
      <c r="B12" s="134"/>
      <c r="C12" s="118"/>
      <c r="D12" s="152"/>
      <c r="E12" s="147"/>
      <c r="F12" s="150"/>
      <c r="G12" s="153"/>
      <c r="H12" s="488">
        <v>228208</v>
      </c>
      <c r="I12" s="488">
        <v>463612</v>
      </c>
      <c r="J12" s="40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44.25" customHeight="1">
      <c r="A13" s="145" t="s">
        <v>62</v>
      </c>
      <c r="B13" s="348" t="s">
        <v>57</v>
      </c>
      <c r="C13" s="165" t="s">
        <v>58</v>
      </c>
      <c r="D13" s="163"/>
      <c r="E13" s="167"/>
      <c r="F13" s="291"/>
      <c r="G13" s="169"/>
      <c r="H13" s="168">
        <f>H14+H19+H26+H31</f>
        <v>6035984</v>
      </c>
      <c r="I13" s="168">
        <f>I14+I19+I26+I31</f>
        <v>5945984</v>
      </c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0" customFormat="1" ht="56.25" customHeight="1">
      <c r="A14" s="292" t="s">
        <v>63</v>
      </c>
      <c r="B14" s="349" t="s">
        <v>57</v>
      </c>
      <c r="C14" s="165" t="s">
        <v>58</v>
      </c>
      <c r="D14" s="163" t="s">
        <v>59</v>
      </c>
      <c r="E14" s="167"/>
      <c r="F14" s="291"/>
      <c r="G14" s="169"/>
      <c r="H14" s="168">
        <f aca="true" t="shared" si="0" ref="H14:I17">H15</f>
        <v>940000</v>
      </c>
      <c r="I14" s="168">
        <f t="shared" si="0"/>
        <v>940000</v>
      </c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 s="22" customFormat="1" ht="41.25" customHeight="1">
      <c r="A15" s="143" t="s">
        <v>218</v>
      </c>
      <c r="B15" s="350" t="s">
        <v>57</v>
      </c>
      <c r="C15" s="154" t="s">
        <v>58</v>
      </c>
      <c r="D15" s="155" t="s">
        <v>59</v>
      </c>
      <c r="E15" s="340" t="s">
        <v>29</v>
      </c>
      <c r="F15" s="439"/>
      <c r="G15" s="117"/>
      <c r="H15" s="122">
        <f t="shared" si="0"/>
        <v>940000</v>
      </c>
      <c r="I15" s="122">
        <f t="shared" si="0"/>
        <v>940000</v>
      </c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24" customFormat="1" ht="31.5" customHeight="1">
      <c r="A16" s="143" t="s">
        <v>232</v>
      </c>
      <c r="B16" s="350" t="s">
        <v>57</v>
      </c>
      <c r="C16" s="154" t="s">
        <v>58</v>
      </c>
      <c r="D16" s="155" t="s">
        <v>59</v>
      </c>
      <c r="E16" s="156" t="s">
        <v>178</v>
      </c>
      <c r="F16" s="157"/>
      <c r="G16" s="117"/>
      <c r="H16" s="122">
        <f t="shared" si="0"/>
        <v>940000</v>
      </c>
      <c r="I16" s="122">
        <f t="shared" si="0"/>
        <v>940000</v>
      </c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41.25" customHeight="1">
      <c r="A17" s="143" t="s">
        <v>167</v>
      </c>
      <c r="B17" s="350" t="s">
        <v>57</v>
      </c>
      <c r="C17" s="154" t="s">
        <v>58</v>
      </c>
      <c r="D17" s="155" t="s">
        <v>59</v>
      </c>
      <c r="E17" s="156" t="s">
        <v>178</v>
      </c>
      <c r="F17" s="157" t="s">
        <v>172</v>
      </c>
      <c r="G17" s="117"/>
      <c r="H17" s="122">
        <f t="shared" si="0"/>
        <v>940000</v>
      </c>
      <c r="I17" s="122">
        <f t="shared" si="0"/>
        <v>940000</v>
      </c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83.25" customHeight="1">
      <c r="A18" s="137" t="s">
        <v>65</v>
      </c>
      <c r="B18" s="351" t="s">
        <v>57</v>
      </c>
      <c r="C18" s="119" t="s">
        <v>58</v>
      </c>
      <c r="D18" s="164" t="s">
        <v>59</v>
      </c>
      <c r="E18" s="156" t="s">
        <v>178</v>
      </c>
      <c r="F18" s="157" t="s">
        <v>172</v>
      </c>
      <c r="G18" s="117" t="s">
        <v>60</v>
      </c>
      <c r="H18" s="122">
        <v>940000</v>
      </c>
      <c r="I18" s="122">
        <v>940000</v>
      </c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78" customHeight="1">
      <c r="A19" s="292" t="s">
        <v>117</v>
      </c>
      <c r="B19" s="349" t="s">
        <v>57</v>
      </c>
      <c r="C19" s="165" t="s">
        <v>58</v>
      </c>
      <c r="D19" s="165" t="s">
        <v>64</v>
      </c>
      <c r="E19" s="163"/>
      <c r="F19" s="169"/>
      <c r="G19" s="165"/>
      <c r="H19" s="168">
        <f aca="true" t="shared" si="1" ref="H19:I21">H20</f>
        <v>2297600</v>
      </c>
      <c r="I19" s="168">
        <f t="shared" si="1"/>
        <v>2297600</v>
      </c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40.5" customHeight="1">
      <c r="A20" s="143" t="s">
        <v>233</v>
      </c>
      <c r="B20" s="350" t="s">
        <v>57</v>
      </c>
      <c r="C20" s="154" t="s">
        <v>58</v>
      </c>
      <c r="D20" s="155" t="s">
        <v>64</v>
      </c>
      <c r="E20" s="437" t="s">
        <v>30</v>
      </c>
      <c r="F20" s="440"/>
      <c r="G20" s="117"/>
      <c r="H20" s="122">
        <f t="shared" si="1"/>
        <v>2297600</v>
      </c>
      <c r="I20" s="122">
        <f t="shared" si="1"/>
        <v>2297600</v>
      </c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38" s="24" customFormat="1" ht="37.5" customHeight="1">
      <c r="A21" s="143" t="s">
        <v>234</v>
      </c>
      <c r="B21" s="350" t="s">
        <v>57</v>
      </c>
      <c r="C21" s="154" t="s">
        <v>58</v>
      </c>
      <c r="D21" s="155" t="s">
        <v>64</v>
      </c>
      <c r="E21" s="156" t="s">
        <v>179</v>
      </c>
      <c r="F21" s="157"/>
      <c r="G21" s="117"/>
      <c r="H21" s="122">
        <f t="shared" si="1"/>
        <v>2297600</v>
      </c>
      <c r="I21" s="122">
        <f t="shared" si="1"/>
        <v>2297600</v>
      </c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</row>
    <row r="22" spans="1:9" s="23" customFormat="1" ht="46.5" customHeight="1">
      <c r="A22" s="143" t="s">
        <v>167</v>
      </c>
      <c r="B22" s="350" t="s">
        <v>57</v>
      </c>
      <c r="C22" s="154" t="s">
        <v>58</v>
      </c>
      <c r="D22" s="155" t="s">
        <v>64</v>
      </c>
      <c r="E22" s="156" t="s">
        <v>179</v>
      </c>
      <c r="F22" s="157" t="s">
        <v>172</v>
      </c>
      <c r="G22" s="117"/>
      <c r="H22" s="122">
        <f>H23+H24+H25</f>
        <v>2297600</v>
      </c>
      <c r="I22" s="122">
        <f>I23+I24+I25</f>
        <v>2297600</v>
      </c>
    </row>
    <row r="23" spans="1:9" s="23" customFormat="1" ht="77.25" customHeight="1">
      <c r="A23" s="137" t="s">
        <v>65</v>
      </c>
      <c r="B23" s="351" t="s">
        <v>57</v>
      </c>
      <c r="C23" s="119" t="s">
        <v>58</v>
      </c>
      <c r="D23" s="164" t="s">
        <v>64</v>
      </c>
      <c r="E23" s="156" t="s">
        <v>179</v>
      </c>
      <c r="F23" s="157" t="s">
        <v>172</v>
      </c>
      <c r="G23" s="117" t="s">
        <v>60</v>
      </c>
      <c r="H23" s="122">
        <v>2202800</v>
      </c>
      <c r="I23" s="122">
        <v>2202800</v>
      </c>
    </row>
    <row r="24" spans="1:9" s="23" customFormat="1" ht="56.25" customHeight="1">
      <c r="A24" s="142" t="s">
        <v>125</v>
      </c>
      <c r="B24" s="352" t="s">
        <v>57</v>
      </c>
      <c r="C24" s="119" t="s">
        <v>58</v>
      </c>
      <c r="D24" s="164" t="s">
        <v>64</v>
      </c>
      <c r="E24" s="156" t="s">
        <v>179</v>
      </c>
      <c r="F24" s="157" t="s">
        <v>172</v>
      </c>
      <c r="G24" s="117" t="s">
        <v>66</v>
      </c>
      <c r="H24" s="122">
        <v>68300</v>
      </c>
      <c r="I24" s="122">
        <v>68300</v>
      </c>
    </row>
    <row r="25" spans="1:9" s="23" customFormat="1" ht="36.75" customHeight="1">
      <c r="A25" s="142" t="s">
        <v>67</v>
      </c>
      <c r="B25" s="352" t="s">
        <v>57</v>
      </c>
      <c r="C25" s="119" t="s">
        <v>58</v>
      </c>
      <c r="D25" s="164" t="s">
        <v>64</v>
      </c>
      <c r="E25" s="156" t="s">
        <v>179</v>
      </c>
      <c r="F25" s="157" t="s">
        <v>172</v>
      </c>
      <c r="G25" s="117" t="s">
        <v>68</v>
      </c>
      <c r="H25" s="122">
        <v>26500</v>
      </c>
      <c r="I25" s="122">
        <v>26500</v>
      </c>
    </row>
    <row r="26" spans="1:9" s="23" customFormat="1" ht="59.25" customHeight="1">
      <c r="A26" s="145" t="s">
        <v>118</v>
      </c>
      <c r="B26" s="348" t="s">
        <v>57</v>
      </c>
      <c r="C26" s="165" t="s">
        <v>58</v>
      </c>
      <c r="D26" s="163" t="s">
        <v>69</v>
      </c>
      <c r="E26" s="163"/>
      <c r="F26" s="293"/>
      <c r="G26" s="169"/>
      <c r="H26" s="168">
        <f aca="true" t="shared" si="2" ref="H26:I29">H27</f>
        <v>5000</v>
      </c>
      <c r="I26" s="168">
        <f t="shared" si="2"/>
        <v>5000</v>
      </c>
    </row>
    <row r="27" spans="1:38" s="24" customFormat="1" ht="48" customHeight="1">
      <c r="A27" s="143" t="s">
        <v>568</v>
      </c>
      <c r="B27" s="350" t="s">
        <v>57</v>
      </c>
      <c r="C27" s="154" t="s">
        <v>58</v>
      </c>
      <c r="D27" s="155" t="s">
        <v>69</v>
      </c>
      <c r="E27" s="437" t="s">
        <v>460</v>
      </c>
      <c r="F27" s="440"/>
      <c r="G27" s="117"/>
      <c r="H27" s="122">
        <f t="shared" si="2"/>
        <v>5000</v>
      </c>
      <c r="I27" s="122">
        <f t="shared" si="2"/>
        <v>5000</v>
      </c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38" s="24" customFormat="1" ht="60" customHeight="1">
      <c r="A28" s="143" t="s">
        <v>569</v>
      </c>
      <c r="B28" s="350" t="s">
        <v>57</v>
      </c>
      <c r="C28" s="154" t="s">
        <v>58</v>
      </c>
      <c r="D28" s="155" t="s">
        <v>69</v>
      </c>
      <c r="E28" s="156" t="s">
        <v>458</v>
      </c>
      <c r="F28" s="157"/>
      <c r="G28" s="117"/>
      <c r="H28" s="122">
        <f t="shared" si="2"/>
        <v>5000</v>
      </c>
      <c r="I28" s="122">
        <f t="shared" si="2"/>
        <v>5000</v>
      </c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</row>
    <row r="29" spans="1:9" s="23" customFormat="1" ht="58.5" customHeight="1">
      <c r="A29" s="143" t="s">
        <v>246</v>
      </c>
      <c r="B29" s="350" t="s">
        <v>57</v>
      </c>
      <c r="C29" s="154" t="s">
        <v>58</v>
      </c>
      <c r="D29" s="155" t="s">
        <v>69</v>
      </c>
      <c r="E29" s="156" t="s">
        <v>458</v>
      </c>
      <c r="F29" s="157" t="s">
        <v>173</v>
      </c>
      <c r="G29" s="117"/>
      <c r="H29" s="122">
        <f t="shared" si="2"/>
        <v>5000</v>
      </c>
      <c r="I29" s="122">
        <f t="shared" si="2"/>
        <v>5000</v>
      </c>
    </row>
    <row r="30" spans="1:9" s="19" customFormat="1" ht="46.5" customHeight="1">
      <c r="A30" s="137" t="s">
        <v>70</v>
      </c>
      <c r="B30" s="351" t="s">
        <v>57</v>
      </c>
      <c r="C30" s="119" t="s">
        <v>58</v>
      </c>
      <c r="D30" s="119" t="s">
        <v>69</v>
      </c>
      <c r="E30" s="156" t="s">
        <v>458</v>
      </c>
      <c r="F30" s="157" t="s">
        <v>173</v>
      </c>
      <c r="G30" s="119" t="s">
        <v>71</v>
      </c>
      <c r="H30" s="287">
        <v>5000</v>
      </c>
      <c r="I30" s="287">
        <v>5000</v>
      </c>
    </row>
    <row r="31" spans="1:9" s="17" customFormat="1" ht="37.5" customHeight="1" thickBot="1">
      <c r="A31" s="292" t="s">
        <v>119</v>
      </c>
      <c r="B31" s="349" t="s">
        <v>57</v>
      </c>
      <c r="C31" s="165" t="s">
        <v>58</v>
      </c>
      <c r="D31" s="163" t="s">
        <v>120</v>
      </c>
      <c r="E31" s="302"/>
      <c r="F31" s="303"/>
      <c r="G31" s="169"/>
      <c r="H31" s="168">
        <f>H32+H37+H42+H47</f>
        <v>2793384</v>
      </c>
      <c r="I31" s="168">
        <f>I32+I37+I42+I47</f>
        <v>2703384</v>
      </c>
    </row>
    <row r="32" spans="1:9" s="17" customFormat="1" ht="81.75">
      <c r="A32" s="137" t="s">
        <v>375</v>
      </c>
      <c r="B32" s="351" t="s">
        <v>57</v>
      </c>
      <c r="C32" s="119" t="s">
        <v>58</v>
      </c>
      <c r="D32" s="301">
        <v>13</v>
      </c>
      <c r="E32" s="441" t="s">
        <v>146</v>
      </c>
      <c r="F32" s="442"/>
      <c r="G32" s="119"/>
      <c r="H32" s="288">
        <f aca="true" t="shared" si="3" ref="H32:I35">H33</f>
        <v>90000</v>
      </c>
      <c r="I32" s="288">
        <f t="shared" si="3"/>
        <v>0</v>
      </c>
    </row>
    <row r="33" spans="1:9" s="17" customFormat="1" ht="84.75" customHeight="1">
      <c r="A33" s="137" t="s">
        <v>376</v>
      </c>
      <c r="B33" s="351" t="s">
        <v>57</v>
      </c>
      <c r="C33" s="119" t="s">
        <v>58</v>
      </c>
      <c r="D33" s="295">
        <v>13</v>
      </c>
      <c r="E33" s="443" t="s">
        <v>377</v>
      </c>
      <c r="F33" s="297"/>
      <c r="G33" s="298"/>
      <c r="H33" s="288">
        <f t="shared" si="3"/>
        <v>90000</v>
      </c>
      <c r="I33" s="288">
        <f t="shared" si="3"/>
        <v>0</v>
      </c>
    </row>
    <row r="34" spans="1:9" s="17" customFormat="1" ht="57" customHeight="1">
      <c r="A34" s="137" t="s">
        <v>378</v>
      </c>
      <c r="B34" s="351" t="s">
        <v>57</v>
      </c>
      <c r="C34" s="119" t="s">
        <v>58</v>
      </c>
      <c r="D34" s="295">
        <v>13</v>
      </c>
      <c r="E34" s="296" t="s">
        <v>183</v>
      </c>
      <c r="F34" s="297"/>
      <c r="G34" s="298"/>
      <c r="H34" s="288">
        <f t="shared" si="3"/>
        <v>90000</v>
      </c>
      <c r="I34" s="288">
        <f t="shared" si="3"/>
        <v>0</v>
      </c>
    </row>
    <row r="35" spans="1:9" s="17" customFormat="1" ht="31.5" customHeight="1">
      <c r="A35" s="142" t="s">
        <v>168</v>
      </c>
      <c r="B35" s="352" t="s">
        <v>57</v>
      </c>
      <c r="C35" s="119" t="s">
        <v>58</v>
      </c>
      <c r="D35" s="295">
        <v>13</v>
      </c>
      <c r="E35" s="296" t="s">
        <v>183</v>
      </c>
      <c r="F35" s="300" t="s">
        <v>124</v>
      </c>
      <c r="G35" s="298"/>
      <c r="H35" s="288">
        <f t="shared" si="3"/>
        <v>90000</v>
      </c>
      <c r="I35" s="288">
        <f t="shared" si="3"/>
        <v>0</v>
      </c>
    </row>
    <row r="36" spans="1:9" s="17" customFormat="1" ht="40.5" customHeight="1">
      <c r="A36" s="142" t="s">
        <v>125</v>
      </c>
      <c r="B36" s="352" t="s">
        <v>57</v>
      </c>
      <c r="C36" s="119" t="s">
        <v>58</v>
      </c>
      <c r="D36" s="301">
        <v>13</v>
      </c>
      <c r="E36" s="296" t="s">
        <v>183</v>
      </c>
      <c r="F36" s="300" t="s">
        <v>124</v>
      </c>
      <c r="G36" s="119" t="s">
        <v>66</v>
      </c>
      <c r="H36" s="288">
        <v>90000</v>
      </c>
      <c r="I36" s="288">
        <v>0</v>
      </c>
    </row>
    <row r="37" spans="1:9" s="17" customFormat="1" ht="61.5" thickBot="1">
      <c r="A37" s="142" t="s">
        <v>379</v>
      </c>
      <c r="B37" s="352" t="s">
        <v>57</v>
      </c>
      <c r="C37" s="119" t="s">
        <v>58</v>
      </c>
      <c r="D37" s="164" t="s">
        <v>120</v>
      </c>
      <c r="E37" s="444" t="s">
        <v>142</v>
      </c>
      <c r="F37" s="435"/>
      <c r="G37" s="298"/>
      <c r="H37" s="288">
        <f aca="true" t="shared" si="4" ref="H37:I40">H38</f>
        <v>80000</v>
      </c>
      <c r="I37" s="288">
        <f t="shared" si="4"/>
        <v>80000</v>
      </c>
    </row>
    <row r="38" spans="1:9" s="17" customFormat="1" ht="84.75" customHeight="1">
      <c r="A38" s="137" t="s">
        <v>380</v>
      </c>
      <c r="B38" s="351" t="s">
        <v>57</v>
      </c>
      <c r="C38" s="119" t="s">
        <v>58</v>
      </c>
      <c r="D38" s="295">
        <v>13</v>
      </c>
      <c r="E38" s="443" t="s">
        <v>381</v>
      </c>
      <c r="F38" s="297"/>
      <c r="G38" s="298"/>
      <c r="H38" s="288">
        <f t="shared" si="4"/>
        <v>80000</v>
      </c>
      <c r="I38" s="288">
        <f t="shared" si="4"/>
        <v>80000</v>
      </c>
    </row>
    <row r="39" spans="1:9" s="17" customFormat="1" ht="63" customHeight="1">
      <c r="A39" s="137" t="s">
        <v>382</v>
      </c>
      <c r="B39" s="351" t="s">
        <v>57</v>
      </c>
      <c r="C39" s="119" t="s">
        <v>58</v>
      </c>
      <c r="D39" s="295">
        <v>13</v>
      </c>
      <c r="E39" s="296" t="s">
        <v>383</v>
      </c>
      <c r="F39" s="297"/>
      <c r="G39" s="298"/>
      <c r="H39" s="288">
        <f t="shared" si="4"/>
        <v>80000</v>
      </c>
      <c r="I39" s="288">
        <f t="shared" si="4"/>
        <v>80000</v>
      </c>
    </row>
    <row r="40" spans="1:9" s="17" customFormat="1" ht="31.5" customHeight="1">
      <c r="A40" s="142" t="s">
        <v>384</v>
      </c>
      <c r="B40" s="352" t="s">
        <v>57</v>
      </c>
      <c r="C40" s="119" t="s">
        <v>58</v>
      </c>
      <c r="D40" s="295">
        <v>13</v>
      </c>
      <c r="E40" s="296" t="s">
        <v>383</v>
      </c>
      <c r="F40" s="300" t="s">
        <v>385</v>
      </c>
      <c r="G40" s="298"/>
      <c r="H40" s="288">
        <f t="shared" si="4"/>
        <v>80000</v>
      </c>
      <c r="I40" s="288">
        <f t="shared" si="4"/>
        <v>80000</v>
      </c>
    </row>
    <row r="41" spans="1:9" s="17" customFormat="1" ht="40.5" customHeight="1">
      <c r="A41" s="142" t="s">
        <v>125</v>
      </c>
      <c r="B41" s="352" t="s">
        <v>57</v>
      </c>
      <c r="C41" s="119" t="s">
        <v>58</v>
      </c>
      <c r="D41" s="301">
        <v>13</v>
      </c>
      <c r="E41" s="299" t="s">
        <v>383</v>
      </c>
      <c r="F41" s="300" t="s">
        <v>385</v>
      </c>
      <c r="G41" s="119" t="s">
        <v>66</v>
      </c>
      <c r="H41" s="288">
        <v>80000</v>
      </c>
      <c r="I41" s="288">
        <v>80000</v>
      </c>
    </row>
    <row r="42" spans="1:9" s="17" customFormat="1" ht="54" customHeight="1">
      <c r="A42" s="445" t="s">
        <v>247</v>
      </c>
      <c r="B42" s="466" t="s">
        <v>57</v>
      </c>
      <c r="C42" s="510" t="s">
        <v>58</v>
      </c>
      <c r="D42" s="446">
        <v>13</v>
      </c>
      <c r="E42" s="447">
        <v>76</v>
      </c>
      <c r="F42" s="338"/>
      <c r="G42" s="448"/>
      <c r="H42" s="290">
        <f>H43</f>
        <v>230000</v>
      </c>
      <c r="I42" s="290">
        <f>I43</f>
        <v>230000</v>
      </c>
    </row>
    <row r="43" spans="1:9" s="17" customFormat="1" ht="31.5" customHeight="1">
      <c r="A43" s="137" t="s">
        <v>294</v>
      </c>
      <c r="B43" s="508" t="s">
        <v>57</v>
      </c>
      <c r="C43" s="304" t="s">
        <v>58</v>
      </c>
      <c r="D43" s="305">
        <v>13</v>
      </c>
      <c r="E43" s="299" t="s">
        <v>180</v>
      </c>
      <c r="F43" s="306"/>
      <c r="G43" s="307"/>
      <c r="H43" s="288">
        <f>H44</f>
        <v>230000</v>
      </c>
      <c r="I43" s="288">
        <f>I44</f>
        <v>230000</v>
      </c>
    </row>
    <row r="44" spans="1:9" s="17" customFormat="1" ht="31.5" customHeight="1">
      <c r="A44" s="142" t="s">
        <v>248</v>
      </c>
      <c r="B44" s="509" t="s">
        <v>57</v>
      </c>
      <c r="C44" s="308" t="s">
        <v>58</v>
      </c>
      <c r="D44" s="305">
        <v>13</v>
      </c>
      <c r="E44" s="299" t="s">
        <v>180</v>
      </c>
      <c r="F44" s="306" t="s">
        <v>174</v>
      </c>
      <c r="G44" s="307"/>
      <c r="H44" s="288">
        <f>H45+H46</f>
        <v>230000</v>
      </c>
      <c r="I44" s="288">
        <f>I45+I46</f>
        <v>230000</v>
      </c>
    </row>
    <row r="45" spans="1:9" s="17" customFormat="1" ht="46.5" customHeight="1">
      <c r="A45" s="142" t="s">
        <v>125</v>
      </c>
      <c r="B45" s="354" t="s">
        <v>57</v>
      </c>
      <c r="C45" s="309" t="s">
        <v>58</v>
      </c>
      <c r="D45" s="310">
        <v>13</v>
      </c>
      <c r="E45" s="296" t="s">
        <v>180</v>
      </c>
      <c r="F45" s="297" t="s">
        <v>174</v>
      </c>
      <c r="G45" s="311" t="s">
        <v>66</v>
      </c>
      <c r="H45" s="289">
        <v>200000</v>
      </c>
      <c r="I45" s="289">
        <v>200000</v>
      </c>
    </row>
    <row r="46" spans="1:9" s="17" customFormat="1" ht="33" customHeight="1">
      <c r="A46" s="142" t="s">
        <v>67</v>
      </c>
      <c r="B46" s="353" t="s">
        <v>57</v>
      </c>
      <c r="C46" s="312" t="s">
        <v>58</v>
      </c>
      <c r="D46" s="313">
        <v>13</v>
      </c>
      <c r="E46" s="296" t="s">
        <v>180</v>
      </c>
      <c r="F46" s="297" t="s">
        <v>174</v>
      </c>
      <c r="G46" s="314" t="s">
        <v>68</v>
      </c>
      <c r="H46" s="289">
        <v>30000</v>
      </c>
      <c r="I46" s="289">
        <v>30000</v>
      </c>
    </row>
    <row r="47" spans="1:9" s="17" customFormat="1" ht="47.25" customHeight="1">
      <c r="A47" s="449" t="s">
        <v>249</v>
      </c>
      <c r="B47" s="508" t="s">
        <v>57</v>
      </c>
      <c r="C47" s="450" t="s">
        <v>58</v>
      </c>
      <c r="D47" s="450" t="s">
        <v>120</v>
      </c>
      <c r="E47" s="340" t="s">
        <v>31</v>
      </c>
      <c r="F47" s="451"/>
      <c r="G47" s="452"/>
      <c r="H47" s="288">
        <f>H48</f>
        <v>2393384</v>
      </c>
      <c r="I47" s="288">
        <f>I48</f>
        <v>2393384</v>
      </c>
    </row>
    <row r="48" spans="1:9" s="17" customFormat="1" ht="37.5" customHeight="1">
      <c r="A48" s="137" t="s">
        <v>250</v>
      </c>
      <c r="B48" s="351" t="s">
        <v>57</v>
      </c>
      <c r="C48" s="119" t="s">
        <v>58</v>
      </c>
      <c r="D48" s="119" t="s">
        <v>120</v>
      </c>
      <c r="E48" s="315" t="s">
        <v>181</v>
      </c>
      <c r="F48" s="306"/>
      <c r="G48" s="316"/>
      <c r="H48" s="288">
        <f>H49+H54+H56</f>
        <v>2393384</v>
      </c>
      <c r="I48" s="288">
        <f>I49+I54+I56</f>
        <v>2393384</v>
      </c>
    </row>
    <row r="49" spans="1:255" s="26" customFormat="1" ht="42.75" customHeight="1">
      <c r="A49" s="142" t="s">
        <v>166</v>
      </c>
      <c r="B49" s="352" t="s">
        <v>57</v>
      </c>
      <c r="C49" s="119" t="s">
        <v>58</v>
      </c>
      <c r="D49" s="119" t="s">
        <v>120</v>
      </c>
      <c r="E49" s="296" t="s">
        <v>181</v>
      </c>
      <c r="F49" s="297" t="s">
        <v>175</v>
      </c>
      <c r="G49" s="119"/>
      <c r="H49" s="288">
        <f>H50+H51+H52</f>
        <v>2330000</v>
      </c>
      <c r="I49" s="288">
        <f>I50+I51+I52</f>
        <v>2330000</v>
      </c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79.5" customHeight="1">
      <c r="A50" s="137" t="s">
        <v>65</v>
      </c>
      <c r="B50" s="351" t="s">
        <v>57</v>
      </c>
      <c r="C50" s="119" t="s">
        <v>58</v>
      </c>
      <c r="D50" s="119" t="s">
        <v>120</v>
      </c>
      <c r="E50" s="299" t="s">
        <v>181</v>
      </c>
      <c r="F50" s="306" t="s">
        <v>175</v>
      </c>
      <c r="G50" s="119" t="s">
        <v>60</v>
      </c>
      <c r="H50" s="288">
        <v>1900000</v>
      </c>
      <c r="I50" s="288">
        <v>1900000</v>
      </c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50.25" customHeight="1">
      <c r="A51" s="142" t="s">
        <v>125</v>
      </c>
      <c r="B51" s="352" t="s">
        <v>57</v>
      </c>
      <c r="C51" s="119" t="s">
        <v>58</v>
      </c>
      <c r="D51" s="119" t="s">
        <v>120</v>
      </c>
      <c r="E51" s="296" t="s">
        <v>181</v>
      </c>
      <c r="F51" s="297" t="s">
        <v>175</v>
      </c>
      <c r="G51" s="119" t="s">
        <v>66</v>
      </c>
      <c r="H51" s="288">
        <v>400000</v>
      </c>
      <c r="I51" s="288">
        <v>400000</v>
      </c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35.25" customHeight="1">
      <c r="A52" s="142" t="s">
        <v>67</v>
      </c>
      <c r="B52" s="352" t="s">
        <v>57</v>
      </c>
      <c r="C52" s="119" t="s">
        <v>58</v>
      </c>
      <c r="D52" s="119" t="s">
        <v>120</v>
      </c>
      <c r="E52" s="296" t="s">
        <v>181</v>
      </c>
      <c r="F52" s="297" t="s">
        <v>175</v>
      </c>
      <c r="G52" s="119" t="s">
        <v>68</v>
      </c>
      <c r="H52" s="288">
        <v>30000</v>
      </c>
      <c r="I52" s="288">
        <v>30000</v>
      </c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33" customHeight="1">
      <c r="A53" s="142" t="s">
        <v>171</v>
      </c>
      <c r="B53" s="352" t="s">
        <v>57</v>
      </c>
      <c r="C53" s="119" t="s">
        <v>58</v>
      </c>
      <c r="D53" s="119" t="s">
        <v>120</v>
      </c>
      <c r="E53" s="296" t="s">
        <v>181</v>
      </c>
      <c r="F53" s="297" t="s">
        <v>176</v>
      </c>
      <c r="G53" s="119"/>
      <c r="H53" s="288">
        <f>H54</f>
        <v>30000</v>
      </c>
      <c r="I53" s="288">
        <f>I54</f>
        <v>30000</v>
      </c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58.5" customHeight="1">
      <c r="A54" s="142" t="s">
        <v>125</v>
      </c>
      <c r="B54" s="352" t="s">
        <v>57</v>
      </c>
      <c r="C54" s="119" t="s">
        <v>58</v>
      </c>
      <c r="D54" s="119" t="s">
        <v>120</v>
      </c>
      <c r="E54" s="296" t="s">
        <v>181</v>
      </c>
      <c r="F54" s="297" t="s">
        <v>176</v>
      </c>
      <c r="G54" s="119" t="s">
        <v>66</v>
      </c>
      <c r="H54" s="288">
        <v>30000</v>
      </c>
      <c r="I54" s="288">
        <v>30000</v>
      </c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6" customFormat="1" ht="33" customHeight="1">
      <c r="A55" s="142" t="s">
        <v>386</v>
      </c>
      <c r="B55" s="352" t="s">
        <v>57</v>
      </c>
      <c r="C55" s="119" t="s">
        <v>58</v>
      </c>
      <c r="D55" s="119" t="s">
        <v>120</v>
      </c>
      <c r="E55" s="296" t="s">
        <v>181</v>
      </c>
      <c r="F55" s="297" t="s">
        <v>387</v>
      </c>
      <c r="G55" s="119"/>
      <c r="H55" s="288">
        <f>H56</f>
        <v>33384</v>
      </c>
      <c r="I55" s="288">
        <f>I56</f>
        <v>33384</v>
      </c>
      <c r="J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255" s="26" customFormat="1" ht="58.5" customHeight="1">
      <c r="A56" s="142" t="s">
        <v>425</v>
      </c>
      <c r="B56" s="352" t="s">
        <v>57</v>
      </c>
      <c r="C56" s="119" t="s">
        <v>58</v>
      </c>
      <c r="D56" s="119" t="s">
        <v>120</v>
      </c>
      <c r="E56" s="296" t="s">
        <v>181</v>
      </c>
      <c r="F56" s="297" t="s">
        <v>387</v>
      </c>
      <c r="G56" s="119" t="s">
        <v>388</v>
      </c>
      <c r="H56" s="288">
        <v>33384</v>
      </c>
      <c r="I56" s="288">
        <v>33384</v>
      </c>
      <c r="J56" s="28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  <c r="IU56" s="27"/>
    </row>
    <row r="57" spans="1:9" s="29" customFormat="1" ht="49.5" customHeight="1">
      <c r="A57" s="145" t="s">
        <v>123</v>
      </c>
      <c r="B57" s="348" t="s">
        <v>57</v>
      </c>
      <c r="C57" s="317" t="s">
        <v>122</v>
      </c>
      <c r="D57" s="317"/>
      <c r="E57" s="160"/>
      <c r="F57" s="161"/>
      <c r="G57" s="317"/>
      <c r="H57" s="162">
        <f>H58</f>
        <v>20000</v>
      </c>
      <c r="I57" s="162">
        <f>I58</f>
        <v>20000</v>
      </c>
    </row>
    <row r="58" spans="1:9" s="17" customFormat="1" ht="53.25" customHeight="1">
      <c r="A58" s="145" t="s">
        <v>20</v>
      </c>
      <c r="B58" s="348" t="s">
        <v>57</v>
      </c>
      <c r="C58" s="317" t="s">
        <v>122</v>
      </c>
      <c r="D58" s="317" t="s">
        <v>240</v>
      </c>
      <c r="E58" s="319"/>
      <c r="F58" s="293"/>
      <c r="G58" s="165"/>
      <c r="H58" s="168">
        <f>H59</f>
        <v>20000</v>
      </c>
      <c r="I58" s="168">
        <f>I59</f>
        <v>20000</v>
      </c>
    </row>
    <row r="59" spans="1:9" s="17" customFormat="1" ht="101.25" customHeight="1">
      <c r="A59" s="400" t="s">
        <v>532</v>
      </c>
      <c r="B59" s="351" t="s">
        <v>57</v>
      </c>
      <c r="C59" s="318" t="s">
        <v>122</v>
      </c>
      <c r="D59" s="318" t="s">
        <v>240</v>
      </c>
      <c r="E59" s="340" t="s">
        <v>120</v>
      </c>
      <c r="F59" s="306"/>
      <c r="G59" s="119"/>
      <c r="H59" s="288">
        <f>H60+H64</f>
        <v>20000</v>
      </c>
      <c r="I59" s="288">
        <f>I60+I64</f>
        <v>20000</v>
      </c>
    </row>
    <row r="60" spans="1:9" s="17" customFormat="1" ht="108.75" customHeight="1">
      <c r="A60" s="400" t="s">
        <v>533</v>
      </c>
      <c r="B60" s="351" t="s">
        <v>57</v>
      </c>
      <c r="C60" s="318" t="s">
        <v>122</v>
      </c>
      <c r="D60" s="318" t="s">
        <v>240</v>
      </c>
      <c r="E60" s="340" t="s">
        <v>33</v>
      </c>
      <c r="F60" s="306"/>
      <c r="G60" s="119"/>
      <c r="H60" s="288">
        <f aca="true" t="shared" si="5" ref="H60:I62">H61</f>
        <v>15000</v>
      </c>
      <c r="I60" s="288">
        <f t="shared" si="5"/>
        <v>15000</v>
      </c>
    </row>
    <row r="61" spans="1:9" s="17" customFormat="1" ht="90" customHeight="1">
      <c r="A61" s="400" t="s">
        <v>389</v>
      </c>
      <c r="B61" s="351" t="s">
        <v>57</v>
      </c>
      <c r="C61" s="318" t="s">
        <v>122</v>
      </c>
      <c r="D61" s="318" t="s">
        <v>240</v>
      </c>
      <c r="E61" s="453" t="s">
        <v>129</v>
      </c>
      <c r="F61" s="306"/>
      <c r="G61" s="119"/>
      <c r="H61" s="288">
        <f t="shared" si="5"/>
        <v>15000</v>
      </c>
      <c r="I61" s="288">
        <f t="shared" si="5"/>
        <v>15000</v>
      </c>
    </row>
    <row r="62" spans="1:9" s="17" customFormat="1" ht="54.75" customHeight="1">
      <c r="A62" s="142" t="s">
        <v>220</v>
      </c>
      <c r="B62" s="352" t="s">
        <v>57</v>
      </c>
      <c r="C62" s="318" t="s">
        <v>122</v>
      </c>
      <c r="D62" s="318" t="s">
        <v>240</v>
      </c>
      <c r="E62" s="315" t="s">
        <v>129</v>
      </c>
      <c r="F62" s="306" t="s">
        <v>130</v>
      </c>
      <c r="G62" s="119"/>
      <c r="H62" s="288">
        <f t="shared" si="5"/>
        <v>15000</v>
      </c>
      <c r="I62" s="288">
        <f t="shared" si="5"/>
        <v>15000</v>
      </c>
    </row>
    <row r="63" spans="1:9" s="17" customFormat="1" ht="47.25" customHeight="1">
      <c r="A63" s="142" t="s">
        <v>125</v>
      </c>
      <c r="B63" s="355" t="s">
        <v>57</v>
      </c>
      <c r="C63" s="320" t="s">
        <v>122</v>
      </c>
      <c r="D63" s="320" t="s">
        <v>240</v>
      </c>
      <c r="E63" s="315" t="s">
        <v>129</v>
      </c>
      <c r="F63" s="306" t="s">
        <v>130</v>
      </c>
      <c r="G63" s="321" t="s">
        <v>66</v>
      </c>
      <c r="H63" s="290">
        <v>15000</v>
      </c>
      <c r="I63" s="290">
        <v>15000</v>
      </c>
    </row>
    <row r="64" spans="1:9" s="17" customFormat="1" ht="80.25" customHeight="1">
      <c r="A64" s="400" t="s">
        <v>534</v>
      </c>
      <c r="B64" s="351" t="s">
        <v>57</v>
      </c>
      <c r="C64" s="318" t="s">
        <v>122</v>
      </c>
      <c r="D64" s="318" t="s">
        <v>240</v>
      </c>
      <c r="E64" s="340" t="s">
        <v>32</v>
      </c>
      <c r="F64" s="306"/>
      <c r="G64" s="119"/>
      <c r="H64" s="288">
        <f aca="true" t="shared" si="6" ref="H64:I66">H65</f>
        <v>5000</v>
      </c>
      <c r="I64" s="288">
        <f t="shared" si="6"/>
        <v>5000</v>
      </c>
    </row>
    <row r="65" spans="1:9" s="17" customFormat="1" ht="90" customHeight="1">
      <c r="A65" s="400" t="s">
        <v>390</v>
      </c>
      <c r="B65" s="351" t="s">
        <v>57</v>
      </c>
      <c r="C65" s="318" t="s">
        <v>122</v>
      </c>
      <c r="D65" s="318" t="s">
        <v>240</v>
      </c>
      <c r="E65" s="453" t="s">
        <v>131</v>
      </c>
      <c r="F65" s="306"/>
      <c r="G65" s="119"/>
      <c r="H65" s="288">
        <f t="shared" si="6"/>
        <v>5000</v>
      </c>
      <c r="I65" s="288">
        <f t="shared" si="6"/>
        <v>5000</v>
      </c>
    </row>
    <row r="66" spans="1:9" s="17" customFormat="1" ht="54.75" customHeight="1">
      <c r="A66" s="142" t="s">
        <v>391</v>
      </c>
      <c r="B66" s="352" t="s">
        <v>57</v>
      </c>
      <c r="C66" s="318" t="s">
        <v>122</v>
      </c>
      <c r="D66" s="318" t="s">
        <v>240</v>
      </c>
      <c r="E66" s="315" t="s">
        <v>131</v>
      </c>
      <c r="F66" s="306" t="s">
        <v>132</v>
      </c>
      <c r="G66" s="119"/>
      <c r="H66" s="288">
        <f t="shared" si="6"/>
        <v>5000</v>
      </c>
      <c r="I66" s="288">
        <f t="shared" si="6"/>
        <v>5000</v>
      </c>
    </row>
    <row r="67" spans="1:9" s="17" customFormat="1" ht="47.25" customHeight="1">
      <c r="A67" s="142" t="s">
        <v>125</v>
      </c>
      <c r="B67" s="355" t="s">
        <v>57</v>
      </c>
      <c r="C67" s="320" t="s">
        <v>122</v>
      </c>
      <c r="D67" s="320" t="s">
        <v>240</v>
      </c>
      <c r="E67" s="315" t="s">
        <v>131</v>
      </c>
      <c r="F67" s="306" t="s">
        <v>132</v>
      </c>
      <c r="G67" s="321" t="s">
        <v>66</v>
      </c>
      <c r="H67" s="290">
        <v>5000</v>
      </c>
      <c r="I67" s="290">
        <v>5000</v>
      </c>
    </row>
    <row r="68" spans="1:9" s="17" customFormat="1" ht="26.25" customHeight="1">
      <c r="A68" s="292" t="s">
        <v>143</v>
      </c>
      <c r="B68" s="349" t="s">
        <v>57</v>
      </c>
      <c r="C68" s="165" t="s">
        <v>64</v>
      </c>
      <c r="D68" s="160"/>
      <c r="E68" s="160"/>
      <c r="F68" s="161"/>
      <c r="G68" s="169"/>
      <c r="H68" s="168">
        <f>H69+H79</f>
        <v>647589</v>
      </c>
      <c r="I68" s="168">
        <f>I69+I79</f>
        <v>647589</v>
      </c>
    </row>
    <row r="69" spans="1:9" s="17" customFormat="1" ht="54" customHeight="1">
      <c r="A69" s="292" t="s">
        <v>236</v>
      </c>
      <c r="B69" s="349" t="s">
        <v>57</v>
      </c>
      <c r="C69" s="165" t="s">
        <v>64</v>
      </c>
      <c r="D69" s="165" t="s">
        <v>142</v>
      </c>
      <c r="E69" s="160"/>
      <c r="F69" s="161"/>
      <c r="G69" s="169"/>
      <c r="H69" s="168">
        <f>H70</f>
        <v>617589</v>
      </c>
      <c r="I69" s="168">
        <f>I70</f>
        <v>617589</v>
      </c>
    </row>
    <row r="70" spans="1:9" s="17" customFormat="1" ht="102" customHeight="1">
      <c r="A70" s="142" t="s">
        <v>535</v>
      </c>
      <c r="B70" s="352" t="s">
        <v>57</v>
      </c>
      <c r="C70" s="119" t="s">
        <v>64</v>
      </c>
      <c r="D70" s="164" t="s">
        <v>142</v>
      </c>
      <c r="E70" s="454">
        <v>11</v>
      </c>
      <c r="F70" s="306"/>
      <c r="G70" s="298"/>
      <c r="H70" s="288">
        <f>H71+H75</f>
        <v>617589</v>
      </c>
      <c r="I70" s="288">
        <f>I71+I75</f>
        <v>617589</v>
      </c>
    </row>
    <row r="71" spans="1:9" s="17" customFormat="1" ht="63.75" customHeight="1">
      <c r="A71" s="325" t="s">
        <v>536</v>
      </c>
      <c r="B71" s="352" t="s">
        <v>57</v>
      </c>
      <c r="C71" s="119" t="s">
        <v>64</v>
      </c>
      <c r="D71" s="164" t="s">
        <v>142</v>
      </c>
      <c r="E71" s="454" t="s">
        <v>392</v>
      </c>
      <c r="F71" s="306"/>
      <c r="G71" s="298"/>
      <c r="H71" s="288">
        <f aca="true" t="shared" si="7" ref="H71:I73">H72</f>
        <v>600000</v>
      </c>
      <c r="I71" s="288">
        <f t="shared" si="7"/>
        <v>600000</v>
      </c>
    </row>
    <row r="72" spans="1:9" s="17" customFormat="1" ht="57" customHeight="1">
      <c r="A72" s="325" t="s">
        <v>126</v>
      </c>
      <c r="B72" s="352" t="s">
        <v>57</v>
      </c>
      <c r="C72" s="119" t="s">
        <v>64</v>
      </c>
      <c r="D72" s="164" t="s">
        <v>142</v>
      </c>
      <c r="E72" s="347" t="s">
        <v>140</v>
      </c>
      <c r="F72" s="306"/>
      <c r="G72" s="298"/>
      <c r="H72" s="288">
        <f t="shared" si="7"/>
        <v>600000</v>
      </c>
      <c r="I72" s="288">
        <f t="shared" si="7"/>
        <v>600000</v>
      </c>
    </row>
    <row r="73" spans="1:9" s="17" customFormat="1" ht="55.5" customHeight="1">
      <c r="A73" s="142" t="s">
        <v>237</v>
      </c>
      <c r="B73" s="355" t="s">
        <v>57</v>
      </c>
      <c r="C73" s="321" t="s">
        <v>64</v>
      </c>
      <c r="D73" s="166" t="s">
        <v>142</v>
      </c>
      <c r="E73" s="347" t="s">
        <v>140</v>
      </c>
      <c r="F73" s="306" t="s">
        <v>141</v>
      </c>
      <c r="G73" s="169"/>
      <c r="H73" s="288">
        <f t="shared" si="7"/>
        <v>600000</v>
      </c>
      <c r="I73" s="288">
        <f t="shared" si="7"/>
        <v>600000</v>
      </c>
    </row>
    <row r="74" spans="1:9" s="17" customFormat="1" ht="52.5" customHeight="1">
      <c r="A74" s="142" t="s">
        <v>125</v>
      </c>
      <c r="B74" s="352" t="s">
        <v>57</v>
      </c>
      <c r="C74" s="119" t="s">
        <v>64</v>
      </c>
      <c r="D74" s="164" t="s">
        <v>142</v>
      </c>
      <c r="E74" s="347" t="s">
        <v>140</v>
      </c>
      <c r="F74" s="306" t="s">
        <v>141</v>
      </c>
      <c r="G74" s="298" t="s">
        <v>66</v>
      </c>
      <c r="H74" s="288">
        <v>600000</v>
      </c>
      <c r="I74" s="288">
        <v>600000</v>
      </c>
    </row>
    <row r="75" spans="1:9" s="17" customFormat="1" ht="75.75" customHeight="1">
      <c r="A75" s="325" t="s">
        <v>537</v>
      </c>
      <c r="B75" s="352" t="s">
        <v>57</v>
      </c>
      <c r="C75" s="119" t="s">
        <v>64</v>
      </c>
      <c r="D75" s="164" t="s">
        <v>142</v>
      </c>
      <c r="E75" s="454" t="s">
        <v>393</v>
      </c>
      <c r="F75" s="306"/>
      <c r="G75" s="326"/>
      <c r="H75" s="288">
        <f aca="true" t="shared" si="8" ref="H75:I77">H76</f>
        <v>17589</v>
      </c>
      <c r="I75" s="288">
        <f t="shared" si="8"/>
        <v>17589</v>
      </c>
    </row>
    <row r="76" spans="1:9" s="17" customFormat="1" ht="54.75" customHeight="1">
      <c r="A76" s="325" t="s">
        <v>127</v>
      </c>
      <c r="B76" s="352" t="s">
        <v>57</v>
      </c>
      <c r="C76" s="119" t="s">
        <v>64</v>
      </c>
      <c r="D76" s="164" t="s">
        <v>142</v>
      </c>
      <c r="E76" s="295" t="s">
        <v>394</v>
      </c>
      <c r="F76" s="306"/>
      <c r="G76" s="326"/>
      <c r="H76" s="288">
        <f t="shared" si="8"/>
        <v>17589</v>
      </c>
      <c r="I76" s="288">
        <f t="shared" si="8"/>
        <v>17589</v>
      </c>
    </row>
    <row r="77" spans="1:9" s="17" customFormat="1" ht="48" customHeight="1">
      <c r="A77" s="142" t="s">
        <v>21</v>
      </c>
      <c r="B77" s="352" t="s">
        <v>57</v>
      </c>
      <c r="C77" s="119" t="s">
        <v>64</v>
      </c>
      <c r="D77" s="164" t="s">
        <v>142</v>
      </c>
      <c r="E77" s="295" t="s">
        <v>394</v>
      </c>
      <c r="F77" s="306" t="s">
        <v>22</v>
      </c>
      <c r="G77" s="326"/>
      <c r="H77" s="288">
        <f t="shared" si="8"/>
        <v>17589</v>
      </c>
      <c r="I77" s="288">
        <f t="shared" si="8"/>
        <v>17589</v>
      </c>
    </row>
    <row r="78" spans="1:9" s="17" customFormat="1" ht="51.75" customHeight="1">
      <c r="A78" s="142" t="s">
        <v>125</v>
      </c>
      <c r="B78" s="352" t="s">
        <v>57</v>
      </c>
      <c r="C78" s="119" t="s">
        <v>64</v>
      </c>
      <c r="D78" s="164" t="s">
        <v>142</v>
      </c>
      <c r="E78" s="295" t="s">
        <v>394</v>
      </c>
      <c r="F78" s="306" t="s">
        <v>22</v>
      </c>
      <c r="G78" s="326" t="s">
        <v>66</v>
      </c>
      <c r="H78" s="288">
        <v>17589</v>
      </c>
      <c r="I78" s="288">
        <v>17589</v>
      </c>
    </row>
    <row r="79" spans="1:9" s="17" customFormat="1" ht="31.5" customHeight="1">
      <c r="A79" s="145" t="s">
        <v>144</v>
      </c>
      <c r="B79" s="348" t="s">
        <v>57</v>
      </c>
      <c r="C79" s="165" t="s">
        <v>64</v>
      </c>
      <c r="D79" s="163" t="s">
        <v>145</v>
      </c>
      <c r="E79" s="327"/>
      <c r="F79" s="328"/>
      <c r="G79" s="324"/>
      <c r="H79" s="168">
        <f aca="true" t="shared" si="9" ref="H79:I83">H80</f>
        <v>30000</v>
      </c>
      <c r="I79" s="168">
        <f t="shared" si="9"/>
        <v>30000</v>
      </c>
    </row>
    <row r="80" spans="1:38" s="24" customFormat="1" ht="90.75" customHeight="1">
      <c r="A80" s="142" t="s">
        <v>535</v>
      </c>
      <c r="B80" s="352" t="s">
        <v>57</v>
      </c>
      <c r="C80" s="119" t="s">
        <v>64</v>
      </c>
      <c r="D80" s="164" t="s">
        <v>145</v>
      </c>
      <c r="E80" s="455">
        <v>11</v>
      </c>
      <c r="F80" s="338"/>
      <c r="G80" s="329"/>
      <c r="H80" s="288">
        <f t="shared" si="9"/>
        <v>30000</v>
      </c>
      <c r="I80" s="288">
        <f t="shared" si="9"/>
        <v>30000</v>
      </c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</row>
    <row r="81" spans="1:9" s="17" customFormat="1" ht="63.75" customHeight="1">
      <c r="A81" s="325" t="s">
        <v>536</v>
      </c>
      <c r="B81" s="352" t="s">
        <v>57</v>
      </c>
      <c r="C81" s="119" t="s">
        <v>64</v>
      </c>
      <c r="D81" s="164" t="s">
        <v>145</v>
      </c>
      <c r="E81" s="454" t="s">
        <v>392</v>
      </c>
      <c r="F81" s="306"/>
      <c r="G81" s="298"/>
      <c r="H81" s="288">
        <f t="shared" si="9"/>
        <v>30000</v>
      </c>
      <c r="I81" s="288">
        <f t="shared" si="9"/>
        <v>30000</v>
      </c>
    </row>
    <row r="82" spans="1:38" s="24" customFormat="1" ht="50.25" customHeight="1">
      <c r="A82" s="456" t="s">
        <v>128</v>
      </c>
      <c r="B82" s="352" t="s">
        <v>57</v>
      </c>
      <c r="C82" s="329" t="s">
        <v>64</v>
      </c>
      <c r="D82" s="441" t="s">
        <v>145</v>
      </c>
      <c r="E82" s="457" t="s">
        <v>395</v>
      </c>
      <c r="F82" s="297"/>
      <c r="G82" s="442"/>
      <c r="H82" s="288">
        <f t="shared" si="9"/>
        <v>30000</v>
      </c>
      <c r="I82" s="288">
        <f t="shared" si="9"/>
        <v>30000</v>
      </c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</row>
    <row r="83" spans="1:38" s="24" customFormat="1" ht="58.5" customHeight="1">
      <c r="A83" s="330" t="s">
        <v>295</v>
      </c>
      <c r="B83" s="356" t="s">
        <v>57</v>
      </c>
      <c r="C83" s="329" t="s">
        <v>64</v>
      </c>
      <c r="D83" s="329" t="s">
        <v>145</v>
      </c>
      <c r="E83" s="331" t="s">
        <v>395</v>
      </c>
      <c r="F83" s="332" t="s">
        <v>280</v>
      </c>
      <c r="G83" s="329"/>
      <c r="H83" s="288">
        <f t="shared" si="9"/>
        <v>30000</v>
      </c>
      <c r="I83" s="288">
        <f t="shared" si="9"/>
        <v>30000</v>
      </c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  <c r="AL83" s="23"/>
    </row>
    <row r="84" spans="1:38" s="24" customFormat="1" ht="50.25" customHeight="1">
      <c r="A84" s="142" t="s">
        <v>125</v>
      </c>
      <c r="B84" s="357" t="s">
        <v>57</v>
      </c>
      <c r="C84" s="329" t="s">
        <v>64</v>
      </c>
      <c r="D84" s="329" t="s">
        <v>145</v>
      </c>
      <c r="E84" s="331" t="s">
        <v>323</v>
      </c>
      <c r="F84" s="332" t="s">
        <v>280</v>
      </c>
      <c r="G84" s="329" t="s">
        <v>66</v>
      </c>
      <c r="H84" s="288">
        <v>30000</v>
      </c>
      <c r="I84" s="288">
        <v>30000</v>
      </c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9" s="25" customFormat="1" ht="42" customHeight="1">
      <c r="A85" s="145" t="s">
        <v>36</v>
      </c>
      <c r="B85" s="348" t="s">
        <v>57</v>
      </c>
      <c r="C85" s="165" t="s">
        <v>146</v>
      </c>
      <c r="D85" s="165"/>
      <c r="E85" s="333"/>
      <c r="F85" s="334"/>
      <c r="G85" s="165"/>
      <c r="H85" s="168">
        <f>H86+H92+H104</f>
        <v>2357740</v>
      </c>
      <c r="I85" s="168">
        <f>I86+I92+I104</f>
        <v>2591674</v>
      </c>
    </row>
    <row r="86" spans="1:9" s="25" customFormat="1" ht="43.5" customHeight="1">
      <c r="A86" s="145" t="s">
        <v>37</v>
      </c>
      <c r="B86" s="348" t="s">
        <v>57</v>
      </c>
      <c r="C86" s="165" t="s">
        <v>146</v>
      </c>
      <c r="D86" s="165" t="s">
        <v>58</v>
      </c>
      <c r="E86" s="333"/>
      <c r="F86" s="334"/>
      <c r="G86" s="165"/>
      <c r="H86" s="168">
        <f aca="true" t="shared" si="10" ref="H86:I90">H87</f>
        <v>35000</v>
      </c>
      <c r="I86" s="168">
        <f t="shared" si="10"/>
        <v>35000</v>
      </c>
    </row>
    <row r="87" spans="1:9" s="17" customFormat="1" ht="89.25" customHeight="1">
      <c r="A87" s="458" t="s">
        <v>538</v>
      </c>
      <c r="B87" s="358" t="s">
        <v>57</v>
      </c>
      <c r="C87" s="119" t="s">
        <v>146</v>
      </c>
      <c r="D87" s="119" t="s">
        <v>58</v>
      </c>
      <c r="E87" s="340" t="s">
        <v>35</v>
      </c>
      <c r="F87" s="451"/>
      <c r="G87" s="119"/>
      <c r="H87" s="288">
        <f t="shared" si="10"/>
        <v>35000</v>
      </c>
      <c r="I87" s="288">
        <f t="shared" si="10"/>
        <v>35000</v>
      </c>
    </row>
    <row r="88" spans="1:9" s="17" customFormat="1" ht="74.25" customHeight="1">
      <c r="A88" s="400" t="s">
        <v>540</v>
      </c>
      <c r="B88" s="351" t="s">
        <v>57</v>
      </c>
      <c r="C88" s="119" t="s">
        <v>146</v>
      </c>
      <c r="D88" s="119" t="s">
        <v>58</v>
      </c>
      <c r="E88" s="340" t="s">
        <v>396</v>
      </c>
      <c r="F88" s="306"/>
      <c r="G88" s="119" t="s">
        <v>338</v>
      </c>
      <c r="H88" s="288">
        <f t="shared" si="10"/>
        <v>35000</v>
      </c>
      <c r="I88" s="288">
        <f t="shared" si="10"/>
        <v>35000</v>
      </c>
    </row>
    <row r="89" spans="1:9" s="17" customFormat="1" ht="77.25" customHeight="1">
      <c r="A89" s="400" t="s">
        <v>397</v>
      </c>
      <c r="B89" s="351" t="s">
        <v>57</v>
      </c>
      <c r="C89" s="119" t="s">
        <v>146</v>
      </c>
      <c r="D89" s="119" t="s">
        <v>58</v>
      </c>
      <c r="E89" s="335" t="s">
        <v>398</v>
      </c>
      <c r="F89" s="297"/>
      <c r="G89" s="119"/>
      <c r="H89" s="288">
        <f t="shared" si="10"/>
        <v>35000</v>
      </c>
      <c r="I89" s="288">
        <f t="shared" si="10"/>
        <v>35000</v>
      </c>
    </row>
    <row r="90" spans="1:9" s="17" customFormat="1" ht="48" customHeight="1">
      <c r="A90" s="137" t="s">
        <v>217</v>
      </c>
      <c r="B90" s="351" t="s">
        <v>57</v>
      </c>
      <c r="C90" s="119" t="s">
        <v>146</v>
      </c>
      <c r="D90" s="119" t="s">
        <v>58</v>
      </c>
      <c r="E90" s="335" t="s">
        <v>399</v>
      </c>
      <c r="F90" s="336" t="s">
        <v>184</v>
      </c>
      <c r="G90" s="119"/>
      <c r="H90" s="288">
        <f t="shared" si="10"/>
        <v>35000</v>
      </c>
      <c r="I90" s="288">
        <f t="shared" si="10"/>
        <v>35000</v>
      </c>
    </row>
    <row r="91" spans="1:9" s="25" customFormat="1" ht="54" customHeight="1">
      <c r="A91" s="142" t="s">
        <v>125</v>
      </c>
      <c r="B91" s="352" t="s">
        <v>57</v>
      </c>
      <c r="C91" s="119" t="s">
        <v>146</v>
      </c>
      <c r="D91" s="119" t="s">
        <v>58</v>
      </c>
      <c r="E91" s="335" t="s">
        <v>399</v>
      </c>
      <c r="F91" s="336" t="s">
        <v>184</v>
      </c>
      <c r="G91" s="119" t="s">
        <v>66</v>
      </c>
      <c r="H91" s="288">
        <v>35000</v>
      </c>
      <c r="I91" s="288">
        <v>35000</v>
      </c>
    </row>
    <row r="92" spans="1:9" s="17" customFormat="1" ht="46.5" customHeight="1">
      <c r="A92" s="145" t="s">
        <v>147</v>
      </c>
      <c r="B92" s="348" t="s">
        <v>57</v>
      </c>
      <c r="C92" s="165" t="s">
        <v>146</v>
      </c>
      <c r="D92" s="165" t="s">
        <v>59</v>
      </c>
      <c r="E92" s="160"/>
      <c r="F92" s="161"/>
      <c r="G92" s="165"/>
      <c r="H92" s="168">
        <f>H93+H98</f>
        <v>392860</v>
      </c>
      <c r="I92" s="168">
        <f>I93+I98</f>
        <v>626794</v>
      </c>
    </row>
    <row r="93" spans="1:9" s="17" customFormat="1" ht="91.5" customHeight="1">
      <c r="A93" s="458" t="s">
        <v>538</v>
      </c>
      <c r="B93" s="358" t="s">
        <v>57</v>
      </c>
      <c r="C93" s="119" t="s">
        <v>146</v>
      </c>
      <c r="D93" s="119" t="s">
        <v>59</v>
      </c>
      <c r="E93" s="340" t="s">
        <v>35</v>
      </c>
      <c r="F93" s="306"/>
      <c r="G93" s="119"/>
      <c r="H93" s="288">
        <f aca="true" t="shared" si="11" ref="H93:I96">H94</f>
        <v>332860</v>
      </c>
      <c r="I93" s="288">
        <f t="shared" si="11"/>
        <v>476794</v>
      </c>
    </row>
    <row r="94" spans="1:9" s="17" customFormat="1" ht="89.25" customHeight="1">
      <c r="A94" s="459" t="s">
        <v>539</v>
      </c>
      <c r="B94" s="460" t="s">
        <v>57</v>
      </c>
      <c r="C94" s="119" t="s">
        <v>146</v>
      </c>
      <c r="D94" s="119" t="s">
        <v>59</v>
      </c>
      <c r="E94" s="461" t="s">
        <v>38</v>
      </c>
      <c r="F94" s="297"/>
      <c r="G94" s="119"/>
      <c r="H94" s="288">
        <f t="shared" si="11"/>
        <v>332860</v>
      </c>
      <c r="I94" s="288">
        <f t="shared" si="11"/>
        <v>476794</v>
      </c>
    </row>
    <row r="95" spans="1:9" s="17" customFormat="1" ht="75" customHeight="1">
      <c r="A95" s="397" t="s">
        <v>400</v>
      </c>
      <c r="B95" s="462" t="s">
        <v>57</v>
      </c>
      <c r="C95" s="119" t="s">
        <v>146</v>
      </c>
      <c r="D95" s="164" t="s">
        <v>59</v>
      </c>
      <c r="E95" s="453" t="s">
        <v>193</v>
      </c>
      <c r="F95" s="306"/>
      <c r="G95" s="298"/>
      <c r="H95" s="288">
        <f t="shared" si="11"/>
        <v>332860</v>
      </c>
      <c r="I95" s="288">
        <f t="shared" si="11"/>
        <v>476794</v>
      </c>
    </row>
    <row r="96" spans="1:9" s="17" customFormat="1" ht="53.25" customHeight="1">
      <c r="A96" s="143" t="s">
        <v>401</v>
      </c>
      <c r="B96" s="350" t="s">
        <v>57</v>
      </c>
      <c r="C96" s="154" t="s">
        <v>146</v>
      </c>
      <c r="D96" s="155" t="s">
        <v>59</v>
      </c>
      <c r="E96" s="315" t="s">
        <v>193</v>
      </c>
      <c r="F96" s="337" t="s">
        <v>402</v>
      </c>
      <c r="G96" s="117"/>
      <c r="H96" s="122">
        <f t="shared" si="11"/>
        <v>332860</v>
      </c>
      <c r="I96" s="122">
        <f t="shared" si="11"/>
        <v>476794</v>
      </c>
    </row>
    <row r="97" spans="1:9" s="17" customFormat="1" ht="51.75" customHeight="1">
      <c r="A97" s="142" t="s">
        <v>125</v>
      </c>
      <c r="B97" s="352" t="s">
        <v>57</v>
      </c>
      <c r="C97" s="119" t="s">
        <v>146</v>
      </c>
      <c r="D97" s="119" t="s">
        <v>59</v>
      </c>
      <c r="E97" s="156" t="s">
        <v>193</v>
      </c>
      <c r="F97" s="338" t="s">
        <v>402</v>
      </c>
      <c r="G97" s="119" t="s">
        <v>66</v>
      </c>
      <c r="H97" s="288">
        <v>332860</v>
      </c>
      <c r="I97" s="288">
        <v>476794</v>
      </c>
    </row>
    <row r="98" spans="1:9" s="17" customFormat="1" ht="57" customHeight="1">
      <c r="A98" s="292" t="s">
        <v>249</v>
      </c>
      <c r="B98" s="349" t="s">
        <v>57</v>
      </c>
      <c r="C98" s="165" t="s">
        <v>146</v>
      </c>
      <c r="D98" s="163" t="s">
        <v>59</v>
      </c>
      <c r="E98" s="339" t="s">
        <v>31</v>
      </c>
      <c r="F98" s="293"/>
      <c r="G98" s="169"/>
      <c r="H98" s="168">
        <f>H99</f>
        <v>60000</v>
      </c>
      <c r="I98" s="168">
        <f>I99</f>
        <v>150000</v>
      </c>
    </row>
    <row r="99" spans="1:9" s="17" customFormat="1" ht="42.75" customHeight="1">
      <c r="A99" s="137" t="s">
        <v>250</v>
      </c>
      <c r="B99" s="351" t="s">
        <v>57</v>
      </c>
      <c r="C99" s="119" t="s">
        <v>146</v>
      </c>
      <c r="D99" s="119" t="s">
        <v>59</v>
      </c>
      <c r="E99" s="340" t="s">
        <v>195</v>
      </c>
      <c r="F99" s="306"/>
      <c r="G99" s="119"/>
      <c r="H99" s="288">
        <f>H101+H103</f>
        <v>60000</v>
      </c>
      <c r="I99" s="288">
        <f>I101+I103</f>
        <v>150000</v>
      </c>
    </row>
    <row r="100" spans="1:9" s="17" customFormat="1" ht="53.25" customHeight="1">
      <c r="A100" s="143" t="s">
        <v>403</v>
      </c>
      <c r="B100" s="350" t="s">
        <v>57</v>
      </c>
      <c r="C100" s="154" t="s">
        <v>146</v>
      </c>
      <c r="D100" s="155" t="s">
        <v>59</v>
      </c>
      <c r="E100" s="315" t="s">
        <v>181</v>
      </c>
      <c r="F100" s="337" t="s">
        <v>404</v>
      </c>
      <c r="G100" s="117"/>
      <c r="H100" s="122">
        <f>H101</f>
        <v>20000</v>
      </c>
      <c r="I100" s="122">
        <f>I101</f>
        <v>20000</v>
      </c>
    </row>
    <row r="101" spans="1:9" s="17" customFormat="1" ht="51.75" customHeight="1">
      <c r="A101" s="142" t="s">
        <v>125</v>
      </c>
      <c r="B101" s="352" t="s">
        <v>57</v>
      </c>
      <c r="C101" s="119" t="s">
        <v>146</v>
      </c>
      <c r="D101" s="119" t="s">
        <v>59</v>
      </c>
      <c r="E101" s="315" t="s">
        <v>181</v>
      </c>
      <c r="F101" s="338" t="s">
        <v>404</v>
      </c>
      <c r="G101" s="119" t="s">
        <v>66</v>
      </c>
      <c r="H101" s="288">
        <v>20000</v>
      </c>
      <c r="I101" s="288">
        <v>20000</v>
      </c>
    </row>
    <row r="102" spans="1:9" s="17" customFormat="1" ht="53.25" customHeight="1">
      <c r="A102" s="143" t="s">
        <v>405</v>
      </c>
      <c r="B102" s="350" t="s">
        <v>57</v>
      </c>
      <c r="C102" s="154" t="s">
        <v>146</v>
      </c>
      <c r="D102" s="155" t="s">
        <v>59</v>
      </c>
      <c r="E102" s="315" t="s">
        <v>181</v>
      </c>
      <c r="F102" s="337" t="s">
        <v>406</v>
      </c>
      <c r="G102" s="117"/>
      <c r="H102" s="122">
        <f>H103</f>
        <v>40000</v>
      </c>
      <c r="I102" s="122">
        <f>I103</f>
        <v>130000</v>
      </c>
    </row>
    <row r="103" spans="1:9" s="17" customFormat="1" ht="51.75" customHeight="1">
      <c r="A103" s="142" t="s">
        <v>125</v>
      </c>
      <c r="B103" s="352" t="s">
        <v>57</v>
      </c>
      <c r="C103" s="119" t="s">
        <v>146</v>
      </c>
      <c r="D103" s="119" t="s">
        <v>59</v>
      </c>
      <c r="E103" s="315" t="s">
        <v>181</v>
      </c>
      <c r="F103" s="338" t="s">
        <v>406</v>
      </c>
      <c r="G103" s="119" t="s">
        <v>66</v>
      </c>
      <c r="H103" s="288">
        <v>40000</v>
      </c>
      <c r="I103" s="288">
        <v>130000</v>
      </c>
    </row>
    <row r="104" spans="1:9" s="17" customFormat="1" ht="33" customHeight="1">
      <c r="A104" s="145" t="s">
        <v>148</v>
      </c>
      <c r="B104" s="348" t="s">
        <v>57</v>
      </c>
      <c r="C104" s="165" t="s">
        <v>146</v>
      </c>
      <c r="D104" s="165" t="s">
        <v>122</v>
      </c>
      <c r="E104" s="333"/>
      <c r="F104" s="334"/>
      <c r="G104" s="165"/>
      <c r="H104" s="168">
        <f>H105+H110</f>
        <v>1929880</v>
      </c>
      <c r="I104" s="168">
        <f>I105+I110</f>
        <v>1929880</v>
      </c>
    </row>
    <row r="105" spans="1:38" s="26" customFormat="1" ht="81" customHeight="1">
      <c r="A105" s="458" t="s">
        <v>538</v>
      </c>
      <c r="B105" s="358" t="s">
        <v>57</v>
      </c>
      <c r="C105" s="119" t="s">
        <v>146</v>
      </c>
      <c r="D105" s="164" t="s">
        <v>122</v>
      </c>
      <c r="E105" s="463" t="s">
        <v>35</v>
      </c>
      <c r="F105" s="464"/>
      <c r="G105" s="298"/>
      <c r="H105" s="288">
        <f aca="true" t="shared" si="12" ref="H105:I108">H106</f>
        <v>1900000</v>
      </c>
      <c r="I105" s="288">
        <f t="shared" si="12"/>
        <v>1900000</v>
      </c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  <c r="AL105" s="269"/>
    </row>
    <row r="106" spans="1:38" s="24" customFormat="1" ht="78.75" customHeight="1">
      <c r="A106" s="400" t="s">
        <v>541</v>
      </c>
      <c r="B106" s="351" t="s">
        <v>57</v>
      </c>
      <c r="C106" s="154" t="s">
        <v>146</v>
      </c>
      <c r="D106" s="155" t="s">
        <v>122</v>
      </c>
      <c r="E106" s="465" t="s">
        <v>396</v>
      </c>
      <c r="F106" s="306"/>
      <c r="G106" s="117"/>
      <c r="H106" s="122">
        <f t="shared" si="12"/>
        <v>1900000</v>
      </c>
      <c r="I106" s="122">
        <f t="shared" si="12"/>
        <v>1900000</v>
      </c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1:38" s="24" customFormat="1" ht="74.25" customHeight="1">
      <c r="A107" s="402" t="s">
        <v>407</v>
      </c>
      <c r="B107" s="466" t="s">
        <v>57</v>
      </c>
      <c r="C107" s="154" t="s">
        <v>146</v>
      </c>
      <c r="D107" s="155" t="s">
        <v>122</v>
      </c>
      <c r="E107" s="453" t="s">
        <v>408</v>
      </c>
      <c r="F107" s="306"/>
      <c r="G107" s="117"/>
      <c r="H107" s="122">
        <f t="shared" si="12"/>
        <v>1900000</v>
      </c>
      <c r="I107" s="122">
        <f t="shared" si="12"/>
        <v>1900000</v>
      </c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1:9" s="23" customFormat="1" ht="41.25" customHeight="1">
      <c r="A108" s="143" t="s">
        <v>169</v>
      </c>
      <c r="B108" s="350" t="s">
        <v>57</v>
      </c>
      <c r="C108" s="154" t="s">
        <v>146</v>
      </c>
      <c r="D108" s="155" t="s">
        <v>122</v>
      </c>
      <c r="E108" s="315" t="s">
        <v>408</v>
      </c>
      <c r="F108" s="337" t="s">
        <v>185</v>
      </c>
      <c r="G108" s="117"/>
      <c r="H108" s="122">
        <f t="shared" si="12"/>
        <v>1900000</v>
      </c>
      <c r="I108" s="122">
        <f t="shared" si="12"/>
        <v>1900000</v>
      </c>
    </row>
    <row r="109" spans="1:9" s="23" customFormat="1" ht="54" customHeight="1">
      <c r="A109" s="142" t="s">
        <v>125</v>
      </c>
      <c r="B109" s="352" t="s">
        <v>57</v>
      </c>
      <c r="C109" s="154" t="s">
        <v>146</v>
      </c>
      <c r="D109" s="155" t="s">
        <v>122</v>
      </c>
      <c r="E109" s="315" t="s">
        <v>322</v>
      </c>
      <c r="F109" s="337" t="s">
        <v>185</v>
      </c>
      <c r="G109" s="117" t="s">
        <v>66</v>
      </c>
      <c r="H109" s="122">
        <v>1900000</v>
      </c>
      <c r="I109" s="122">
        <v>1900000</v>
      </c>
    </row>
    <row r="110" spans="1:38" s="26" customFormat="1" ht="81" customHeight="1">
      <c r="A110" s="458" t="s">
        <v>555</v>
      </c>
      <c r="B110" s="358" t="s">
        <v>57</v>
      </c>
      <c r="C110" s="119" t="s">
        <v>146</v>
      </c>
      <c r="D110" s="164" t="s">
        <v>122</v>
      </c>
      <c r="E110" s="463" t="s">
        <v>409</v>
      </c>
      <c r="F110" s="464"/>
      <c r="G110" s="298"/>
      <c r="H110" s="288">
        <f aca="true" t="shared" si="13" ref="H110:I113">H111</f>
        <v>29880</v>
      </c>
      <c r="I110" s="288">
        <f t="shared" si="13"/>
        <v>29880</v>
      </c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  <c r="AL110" s="269"/>
    </row>
    <row r="111" spans="1:38" s="24" customFormat="1" ht="91.5" customHeight="1">
      <c r="A111" s="400" t="s">
        <v>542</v>
      </c>
      <c r="B111" s="351" t="s">
        <v>57</v>
      </c>
      <c r="C111" s="154" t="s">
        <v>146</v>
      </c>
      <c r="D111" s="155" t="s">
        <v>122</v>
      </c>
      <c r="E111" s="465" t="s">
        <v>410</v>
      </c>
      <c r="F111" s="306"/>
      <c r="G111" s="117"/>
      <c r="H111" s="122">
        <f t="shared" si="13"/>
        <v>29880</v>
      </c>
      <c r="I111" s="122">
        <f t="shared" si="13"/>
        <v>29880</v>
      </c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1:38" s="24" customFormat="1" ht="84.75" customHeight="1">
      <c r="A112" s="402" t="s">
        <v>426</v>
      </c>
      <c r="B112" s="466" t="s">
        <v>57</v>
      </c>
      <c r="C112" s="154" t="s">
        <v>146</v>
      </c>
      <c r="D112" s="155" t="s">
        <v>122</v>
      </c>
      <c r="E112" s="453" t="s">
        <v>411</v>
      </c>
      <c r="F112" s="306"/>
      <c r="G112" s="117"/>
      <c r="H112" s="122">
        <f t="shared" si="13"/>
        <v>29880</v>
      </c>
      <c r="I112" s="122">
        <f t="shared" si="13"/>
        <v>29880</v>
      </c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1:9" s="23" customFormat="1" ht="41.25" customHeight="1">
      <c r="A113" s="143" t="s">
        <v>459</v>
      </c>
      <c r="B113" s="350" t="s">
        <v>57</v>
      </c>
      <c r="C113" s="154" t="s">
        <v>146</v>
      </c>
      <c r="D113" s="155" t="s">
        <v>122</v>
      </c>
      <c r="E113" s="315" t="s">
        <v>411</v>
      </c>
      <c r="F113" s="337" t="s">
        <v>412</v>
      </c>
      <c r="G113" s="117"/>
      <c r="H113" s="122">
        <f t="shared" si="13"/>
        <v>29880</v>
      </c>
      <c r="I113" s="122">
        <f t="shared" si="13"/>
        <v>29880</v>
      </c>
    </row>
    <row r="114" spans="1:9" s="23" customFormat="1" ht="54" customHeight="1">
      <c r="A114" s="142" t="s">
        <v>125</v>
      </c>
      <c r="B114" s="352" t="s">
        <v>57</v>
      </c>
      <c r="C114" s="154" t="s">
        <v>146</v>
      </c>
      <c r="D114" s="155" t="s">
        <v>122</v>
      </c>
      <c r="E114" s="315" t="s">
        <v>411</v>
      </c>
      <c r="F114" s="337" t="s">
        <v>412</v>
      </c>
      <c r="G114" s="117" t="s">
        <v>66</v>
      </c>
      <c r="H114" s="122">
        <v>29880</v>
      </c>
      <c r="I114" s="122">
        <v>29880</v>
      </c>
    </row>
    <row r="115" spans="1:9" s="17" customFormat="1" ht="33" customHeight="1">
      <c r="A115" s="292" t="s">
        <v>238</v>
      </c>
      <c r="B115" s="349" t="s">
        <v>57</v>
      </c>
      <c r="C115" s="165" t="s">
        <v>240</v>
      </c>
      <c r="D115" s="165"/>
      <c r="E115" s="333"/>
      <c r="F115" s="334"/>
      <c r="G115" s="165"/>
      <c r="H115" s="168">
        <f>H116</f>
        <v>57000</v>
      </c>
      <c r="I115" s="168">
        <f>I116</f>
        <v>57000</v>
      </c>
    </row>
    <row r="116" spans="1:9" s="17" customFormat="1" ht="37.5" customHeight="1">
      <c r="A116" s="292" t="s">
        <v>239</v>
      </c>
      <c r="B116" s="349" t="s">
        <v>57</v>
      </c>
      <c r="C116" s="165" t="s">
        <v>240</v>
      </c>
      <c r="D116" s="165" t="s">
        <v>58</v>
      </c>
      <c r="E116" s="160"/>
      <c r="F116" s="161"/>
      <c r="G116" s="165"/>
      <c r="H116" s="168">
        <f aca="true" t="shared" si="14" ref="H116:I119">H117</f>
        <v>57000</v>
      </c>
      <c r="I116" s="168">
        <f t="shared" si="14"/>
        <v>57000</v>
      </c>
    </row>
    <row r="117" spans="1:9" s="17" customFormat="1" ht="40.5">
      <c r="A117" s="458" t="s">
        <v>543</v>
      </c>
      <c r="B117" s="358" t="s">
        <v>57</v>
      </c>
      <c r="C117" s="119" t="s">
        <v>240</v>
      </c>
      <c r="D117" s="164" t="s">
        <v>58</v>
      </c>
      <c r="E117" s="465" t="s">
        <v>413</v>
      </c>
      <c r="F117" s="306"/>
      <c r="G117" s="298"/>
      <c r="H117" s="288">
        <f t="shared" si="14"/>
        <v>57000</v>
      </c>
      <c r="I117" s="288">
        <f t="shared" si="14"/>
        <v>57000</v>
      </c>
    </row>
    <row r="118" spans="1:9" s="17" customFormat="1" ht="71.25" customHeight="1">
      <c r="A118" s="400" t="s">
        <v>549</v>
      </c>
      <c r="B118" s="351" t="s">
        <v>57</v>
      </c>
      <c r="C118" s="119" t="s">
        <v>240</v>
      </c>
      <c r="D118" s="119" t="s">
        <v>58</v>
      </c>
      <c r="E118" s="340" t="s">
        <v>414</v>
      </c>
      <c r="F118" s="306"/>
      <c r="G118" s="119"/>
      <c r="H118" s="288">
        <f t="shared" si="14"/>
        <v>57000</v>
      </c>
      <c r="I118" s="288">
        <f t="shared" si="14"/>
        <v>57000</v>
      </c>
    </row>
    <row r="119" spans="1:9" s="17" customFormat="1" ht="34.5" customHeight="1">
      <c r="A119" s="144" t="s">
        <v>241</v>
      </c>
      <c r="B119" s="358" t="s">
        <v>57</v>
      </c>
      <c r="C119" s="119" t="s">
        <v>242</v>
      </c>
      <c r="D119" s="119" t="s">
        <v>58</v>
      </c>
      <c r="E119" s="315" t="s">
        <v>415</v>
      </c>
      <c r="F119" s="306" t="s">
        <v>281</v>
      </c>
      <c r="G119" s="119"/>
      <c r="H119" s="288">
        <f t="shared" si="14"/>
        <v>57000</v>
      </c>
      <c r="I119" s="288">
        <f t="shared" si="14"/>
        <v>57000</v>
      </c>
    </row>
    <row r="120" spans="1:9" s="17" customFormat="1" ht="48.75" customHeight="1">
      <c r="A120" s="142" t="s">
        <v>243</v>
      </c>
      <c r="B120" s="352" t="s">
        <v>57</v>
      </c>
      <c r="C120" s="119" t="s">
        <v>240</v>
      </c>
      <c r="D120" s="119" t="s">
        <v>58</v>
      </c>
      <c r="E120" s="315" t="s">
        <v>415</v>
      </c>
      <c r="F120" s="306" t="s">
        <v>281</v>
      </c>
      <c r="G120" s="119" t="s">
        <v>215</v>
      </c>
      <c r="H120" s="288">
        <v>57000</v>
      </c>
      <c r="I120" s="288">
        <v>57000</v>
      </c>
    </row>
    <row r="121" spans="1:9" s="17" customFormat="1" ht="30" customHeight="1">
      <c r="A121" s="145" t="s">
        <v>151</v>
      </c>
      <c r="B121" s="348" t="s">
        <v>57</v>
      </c>
      <c r="C121" s="294">
        <v>11</v>
      </c>
      <c r="D121" s="163"/>
      <c r="E121" s="315"/>
      <c r="F121" s="337"/>
      <c r="G121" s="298"/>
      <c r="H121" s="168">
        <f aca="true" t="shared" si="15" ref="H121:I126">H122</f>
        <v>10000</v>
      </c>
      <c r="I121" s="168">
        <f t="shared" si="15"/>
        <v>10000</v>
      </c>
    </row>
    <row r="122" spans="1:9" s="17" customFormat="1" ht="33.75" customHeight="1">
      <c r="A122" s="292" t="s">
        <v>152</v>
      </c>
      <c r="B122" s="349" t="s">
        <v>57</v>
      </c>
      <c r="C122" s="165" t="s">
        <v>153</v>
      </c>
      <c r="D122" s="163" t="s">
        <v>58</v>
      </c>
      <c r="E122" s="315"/>
      <c r="F122" s="306"/>
      <c r="G122" s="298"/>
      <c r="H122" s="168">
        <f t="shared" si="15"/>
        <v>10000</v>
      </c>
      <c r="I122" s="168">
        <f t="shared" si="15"/>
        <v>10000</v>
      </c>
    </row>
    <row r="123" spans="1:9" s="17" customFormat="1" ht="109.5" customHeight="1">
      <c r="A123" s="137" t="s">
        <v>544</v>
      </c>
      <c r="B123" s="351" t="s">
        <v>57</v>
      </c>
      <c r="C123" s="119" t="s">
        <v>153</v>
      </c>
      <c r="D123" s="164" t="s">
        <v>58</v>
      </c>
      <c r="E123" s="340" t="s">
        <v>149</v>
      </c>
      <c r="F123" s="306"/>
      <c r="G123" s="298"/>
      <c r="H123" s="288">
        <f t="shared" si="15"/>
        <v>10000</v>
      </c>
      <c r="I123" s="288">
        <f t="shared" si="15"/>
        <v>10000</v>
      </c>
    </row>
    <row r="124" spans="1:9" s="17" customFormat="1" ht="87" customHeight="1">
      <c r="A124" s="400" t="s">
        <v>545</v>
      </c>
      <c r="B124" s="351" t="s">
        <v>57</v>
      </c>
      <c r="C124" s="119" t="s">
        <v>153</v>
      </c>
      <c r="D124" s="164" t="s">
        <v>58</v>
      </c>
      <c r="E124" s="340" t="s">
        <v>416</v>
      </c>
      <c r="F124" s="306"/>
      <c r="G124" s="298"/>
      <c r="H124" s="288">
        <f t="shared" si="15"/>
        <v>10000</v>
      </c>
      <c r="I124" s="288">
        <f t="shared" si="15"/>
        <v>10000</v>
      </c>
    </row>
    <row r="125" spans="1:9" s="17" customFormat="1" ht="78" customHeight="1">
      <c r="A125" s="142" t="s">
        <v>417</v>
      </c>
      <c r="B125" s="352" t="s">
        <v>57</v>
      </c>
      <c r="C125" s="119" t="s">
        <v>153</v>
      </c>
      <c r="D125" s="164" t="s">
        <v>58</v>
      </c>
      <c r="E125" s="315" t="s">
        <v>418</v>
      </c>
      <c r="F125" s="306"/>
      <c r="G125" s="298"/>
      <c r="H125" s="288">
        <f t="shared" si="15"/>
        <v>10000</v>
      </c>
      <c r="I125" s="288">
        <f t="shared" si="15"/>
        <v>10000</v>
      </c>
    </row>
    <row r="126" spans="1:9" s="17" customFormat="1" ht="69.75" customHeight="1">
      <c r="A126" s="323" t="s">
        <v>419</v>
      </c>
      <c r="B126" s="359" t="s">
        <v>57</v>
      </c>
      <c r="C126" s="119" t="s">
        <v>153</v>
      </c>
      <c r="D126" s="164" t="s">
        <v>58</v>
      </c>
      <c r="E126" s="315" t="s">
        <v>420</v>
      </c>
      <c r="F126" s="306" t="s">
        <v>282</v>
      </c>
      <c r="G126" s="298"/>
      <c r="H126" s="288">
        <f t="shared" si="15"/>
        <v>10000</v>
      </c>
      <c r="I126" s="288">
        <f t="shared" si="15"/>
        <v>10000</v>
      </c>
    </row>
    <row r="127" spans="1:38" s="20" customFormat="1" ht="69" customHeight="1">
      <c r="A127" s="137" t="s">
        <v>125</v>
      </c>
      <c r="B127" s="351" t="s">
        <v>57</v>
      </c>
      <c r="C127" s="301">
        <v>11</v>
      </c>
      <c r="D127" s="164" t="s">
        <v>58</v>
      </c>
      <c r="E127" s="315" t="s">
        <v>420</v>
      </c>
      <c r="F127" s="337" t="s">
        <v>282</v>
      </c>
      <c r="G127" s="298" t="s">
        <v>66</v>
      </c>
      <c r="H127" s="288">
        <v>10000</v>
      </c>
      <c r="I127" s="288">
        <v>10000</v>
      </c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</row>
    <row r="128" spans="1:39" s="20" customFormat="1" ht="18">
      <c r="A128" s="6"/>
      <c r="B128" s="6"/>
      <c r="C128" s="6"/>
      <c r="D128" s="7"/>
      <c r="E128" s="32"/>
      <c r="F128" s="33"/>
      <c r="G128" s="34"/>
      <c r="H128" s="7"/>
      <c r="I128" s="35"/>
      <c r="J128" s="18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</row>
    <row r="129" spans="1:39" s="20" customFormat="1" ht="18">
      <c r="A129" s="6"/>
      <c r="B129" s="6"/>
      <c r="C129" s="6"/>
      <c r="D129" s="7"/>
      <c r="E129" s="32"/>
      <c r="F129" s="33"/>
      <c r="G129" s="34"/>
      <c r="H129" s="7"/>
      <c r="I129" s="35"/>
      <c r="J129" s="18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</row>
    <row r="130" spans="1:39" s="20" customFormat="1" ht="18">
      <c r="A130" s="6"/>
      <c r="B130" s="6"/>
      <c r="C130" s="6"/>
      <c r="D130" s="7"/>
      <c r="E130" s="32"/>
      <c r="F130" s="33"/>
      <c r="G130" s="34"/>
      <c r="H130" s="7"/>
      <c r="I130" s="35"/>
      <c r="J130" s="18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</row>
    <row r="131" spans="1:39" s="20" customFormat="1" ht="18">
      <c r="A131" s="6"/>
      <c r="B131" s="6"/>
      <c r="C131" s="6"/>
      <c r="D131" s="7"/>
      <c r="E131" s="32"/>
      <c r="F131" s="33"/>
      <c r="G131" s="34"/>
      <c r="H131" s="7"/>
      <c r="I131" s="35"/>
      <c r="J131" s="18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</row>
    <row r="132" spans="1:39" s="20" customFormat="1" ht="18">
      <c r="A132" s="6"/>
      <c r="B132" s="6"/>
      <c r="C132" s="6"/>
      <c r="D132" s="7"/>
      <c r="E132" s="32"/>
      <c r="F132" s="33"/>
      <c r="G132" s="34"/>
      <c r="H132" s="7"/>
      <c r="I132" s="35"/>
      <c r="J132" s="18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</row>
    <row r="133" spans="1:39" s="20" customFormat="1" ht="18">
      <c r="A133" s="6"/>
      <c r="B133" s="6"/>
      <c r="C133" s="6"/>
      <c r="D133" s="7"/>
      <c r="E133" s="32"/>
      <c r="F133" s="33"/>
      <c r="G133" s="34"/>
      <c r="H133" s="7"/>
      <c r="I133" s="35"/>
      <c r="J133" s="18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</row>
    <row r="134" spans="1:39" s="20" customFormat="1" ht="18">
      <c r="A134" s="6"/>
      <c r="B134" s="6"/>
      <c r="C134" s="6"/>
      <c r="D134" s="7"/>
      <c r="E134" s="32"/>
      <c r="F134" s="33"/>
      <c r="G134" s="34"/>
      <c r="H134" s="7"/>
      <c r="I134" s="35"/>
      <c r="J134" s="18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</row>
    <row r="135" spans="1:39" s="20" customFormat="1" ht="18">
      <c r="A135" s="6"/>
      <c r="B135" s="6"/>
      <c r="C135" s="6"/>
      <c r="D135" s="7"/>
      <c r="E135" s="32"/>
      <c r="F135" s="33"/>
      <c r="G135" s="34"/>
      <c r="H135" s="7"/>
      <c r="I135" s="35"/>
      <c r="J135" s="18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</row>
    <row r="136" spans="1:39" s="20" customFormat="1" ht="18">
      <c r="A136" s="6"/>
      <c r="B136" s="6"/>
      <c r="C136" s="6"/>
      <c r="D136" s="7"/>
      <c r="E136" s="32"/>
      <c r="F136" s="33"/>
      <c r="G136" s="34"/>
      <c r="H136" s="7"/>
      <c r="I136" s="35"/>
      <c r="J136" s="18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</row>
    <row r="137" spans="1:39" s="20" customFormat="1" ht="18">
      <c r="A137" s="6"/>
      <c r="B137" s="6"/>
      <c r="C137" s="6"/>
      <c r="D137" s="7"/>
      <c r="E137" s="32"/>
      <c r="F137" s="33"/>
      <c r="G137" s="34"/>
      <c r="H137" s="7"/>
      <c r="I137" s="35"/>
      <c r="J137" s="18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</row>
    <row r="138" spans="1:39" s="20" customFormat="1" ht="18">
      <c r="A138" s="6"/>
      <c r="B138" s="6"/>
      <c r="C138" s="6"/>
      <c r="D138" s="7"/>
      <c r="E138" s="32"/>
      <c r="F138" s="33"/>
      <c r="G138" s="34"/>
      <c r="H138" s="7"/>
      <c r="I138" s="35"/>
      <c r="J138" s="18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</row>
    <row r="139" spans="1:39" s="20" customFormat="1" ht="18">
      <c r="A139" s="6"/>
      <c r="B139" s="6"/>
      <c r="C139" s="6"/>
      <c r="D139" s="7"/>
      <c r="E139" s="32"/>
      <c r="F139" s="33"/>
      <c r="G139" s="34"/>
      <c r="H139" s="7"/>
      <c r="I139" s="35"/>
      <c r="J139" s="18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</row>
    <row r="140" spans="1:39" s="20" customFormat="1" ht="18">
      <c r="A140" s="6"/>
      <c r="B140" s="6"/>
      <c r="C140" s="6"/>
      <c r="D140" s="7"/>
      <c r="E140" s="32"/>
      <c r="F140" s="33"/>
      <c r="G140" s="34"/>
      <c r="H140" s="7"/>
      <c r="I140" s="35"/>
      <c r="J140" s="18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</row>
    <row r="141" spans="1:39" s="20" customFormat="1" ht="18">
      <c r="A141" s="6"/>
      <c r="B141" s="6"/>
      <c r="C141" s="6"/>
      <c r="D141" s="7"/>
      <c r="E141" s="32"/>
      <c r="F141" s="33"/>
      <c r="G141" s="34"/>
      <c r="H141" s="7"/>
      <c r="I141" s="35"/>
      <c r="J141" s="18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</row>
    <row r="142" spans="1:39" s="20" customFormat="1" ht="18">
      <c r="A142" s="6"/>
      <c r="B142" s="6"/>
      <c r="C142" s="6"/>
      <c r="D142" s="7"/>
      <c r="E142" s="32"/>
      <c r="F142" s="33"/>
      <c r="G142" s="34"/>
      <c r="H142" s="7"/>
      <c r="I142" s="35"/>
      <c r="J142" s="18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</row>
    <row r="143" spans="1:39" s="20" customFormat="1" ht="18">
      <c r="A143" s="6"/>
      <c r="B143" s="6"/>
      <c r="C143" s="6"/>
      <c r="D143" s="7"/>
      <c r="E143" s="32"/>
      <c r="F143" s="33"/>
      <c r="G143" s="34"/>
      <c r="H143" s="7"/>
      <c r="I143" s="35"/>
      <c r="J143" s="18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</row>
    <row r="144" spans="1:39" s="20" customFormat="1" ht="18">
      <c r="A144" s="6"/>
      <c r="B144" s="6"/>
      <c r="C144" s="6"/>
      <c r="D144" s="7"/>
      <c r="E144" s="32"/>
      <c r="F144" s="33"/>
      <c r="G144" s="34"/>
      <c r="H144" s="7"/>
      <c r="I144" s="35"/>
      <c r="J144" s="18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</row>
    <row r="145" spans="1:39" s="20" customFormat="1" ht="18">
      <c r="A145" s="6"/>
      <c r="B145" s="6"/>
      <c r="C145" s="6"/>
      <c r="D145" s="7"/>
      <c r="E145" s="32"/>
      <c r="F145" s="33"/>
      <c r="G145" s="34"/>
      <c r="H145" s="7"/>
      <c r="I145" s="35"/>
      <c r="J145" s="18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</row>
    <row r="146" spans="1:39" s="20" customFormat="1" ht="18">
      <c r="A146" s="6"/>
      <c r="B146" s="6"/>
      <c r="C146" s="6"/>
      <c r="D146" s="7"/>
      <c r="E146" s="32"/>
      <c r="F146" s="33"/>
      <c r="G146" s="34"/>
      <c r="H146" s="7"/>
      <c r="I146" s="35"/>
      <c r="J146" s="18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</row>
    <row r="147" spans="1:39" s="20" customFormat="1" ht="18">
      <c r="A147" s="6"/>
      <c r="B147" s="6"/>
      <c r="C147" s="6"/>
      <c r="D147" s="7"/>
      <c r="E147" s="32"/>
      <c r="F147" s="33"/>
      <c r="G147" s="34"/>
      <c r="H147" s="7"/>
      <c r="I147" s="35"/>
      <c r="J147" s="18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</row>
    <row r="148" spans="1:39" s="20" customFormat="1" ht="18">
      <c r="A148" s="6"/>
      <c r="B148" s="6"/>
      <c r="C148" s="6"/>
      <c r="D148" s="7"/>
      <c r="E148" s="32"/>
      <c r="F148" s="33"/>
      <c r="G148" s="34"/>
      <c r="H148" s="7"/>
      <c r="I148" s="35"/>
      <c r="J148" s="18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</row>
    <row r="149" spans="1:39" s="20" customFormat="1" ht="18">
      <c r="A149" s="6"/>
      <c r="B149" s="6"/>
      <c r="C149" s="6"/>
      <c r="D149" s="7"/>
      <c r="E149" s="32"/>
      <c r="F149" s="33"/>
      <c r="G149" s="34"/>
      <c r="H149" s="7"/>
      <c r="I149" s="35"/>
      <c r="J149" s="18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</row>
    <row r="150" spans="1:39" s="20" customFormat="1" ht="18">
      <c r="A150" s="6"/>
      <c r="B150" s="6"/>
      <c r="C150" s="6"/>
      <c r="D150" s="7"/>
      <c r="E150" s="32"/>
      <c r="F150" s="33"/>
      <c r="G150" s="34"/>
      <c r="H150" s="7"/>
      <c r="I150" s="35"/>
      <c r="J150" s="18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</row>
    <row r="151" spans="1:39" s="20" customFormat="1" ht="18">
      <c r="A151" s="6"/>
      <c r="B151" s="6"/>
      <c r="C151" s="6"/>
      <c r="D151" s="7"/>
      <c r="E151" s="32"/>
      <c r="F151" s="33"/>
      <c r="G151" s="34"/>
      <c r="H151" s="7"/>
      <c r="I151" s="35"/>
      <c r="J151" s="18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</row>
    <row r="152" spans="1:39" s="20" customFormat="1" ht="18">
      <c r="A152" s="6"/>
      <c r="B152" s="6"/>
      <c r="C152" s="6"/>
      <c r="D152" s="7"/>
      <c r="E152" s="32"/>
      <c r="F152" s="33"/>
      <c r="G152" s="34"/>
      <c r="H152" s="7"/>
      <c r="I152" s="35"/>
      <c r="J152" s="18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</row>
    <row r="153" spans="1:39" s="20" customFormat="1" ht="18">
      <c r="A153" s="6"/>
      <c r="B153" s="6"/>
      <c r="C153" s="6"/>
      <c r="D153" s="7"/>
      <c r="E153" s="32"/>
      <c r="F153" s="33"/>
      <c r="G153" s="34"/>
      <c r="H153" s="7"/>
      <c r="I153" s="35"/>
      <c r="J153" s="18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</row>
    <row r="154" spans="1:39" s="20" customFormat="1" ht="18">
      <c r="A154" s="6"/>
      <c r="B154" s="6"/>
      <c r="C154" s="6"/>
      <c r="D154" s="7"/>
      <c r="E154" s="32"/>
      <c r="F154" s="33"/>
      <c r="G154" s="34"/>
      <c r="H154" s="7"/>
      <c r="I154" s="35"/>
      <c r="J154" s="18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</row>
    <row r="155" spans="1:39" s="20" customFormat="1" ht="18">
      <c r="A155" s="6"/>
      <c r="B155" s="6"/>
      <c r="C155" s="6"/>
      <c r="D155" s="7"/>
      <c r="E155" s="32"/>
      <c r="F155" s="33"/>
      <c r="G155" s="34"/>
      <c r="H155" s="7"/>
      <c r="I155" s="35"/>
      <c r="J155" s="18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</row>
    <row r="156" spans="1:39" s="20" customFormat="1" ht="18">
      <c r="A156" s="6"/>
      <c r="B156" s="6"/>
      <c r="C156" s="6"/>
      <c r="D156" s="7"/>
      <c r="E156" s="32"/>
      <c r="F156" s="33"/>
      <c r="G156" s="34"/>
      <c r="H156" s="7"/>
      <c r="I156" s="35"/>
      <c r="J156" s="18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</row>
    <row r="157" spans="1:39" s="20" customFormat="1" ht="18">
      <c r="A157" s="6"/>
      <c r="B157" s="6"/>
      <c r="C157" s="6"/>
      <c r="D157" s="7"/>
      <c r="E157" s="32"/>
      <c r="F157" s="33"/>
      <c r="G157" s="34"/>
      <c r="H157" s="7"/>
      <c r="I157" s="35"/>
      <c r="J157" s="18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</row>
    <row r="158" spans="1:39" s="20" customFormat="1" ht="18">
      <c r="A158" s="6"/>
      <c r="B158" s="6"/>
      <c r="C158" s="6"/>
      <c r="D158" s="7"/>
      <c r="E158" s="32"/>
      <c r="F158" s="33"/>
      <c r="G158" s="34"/>
      <c r="H158" s="7"/>
      <c r="I158" s="35"/>
      <c r="J158" s="18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</row>
    <row r="159" spans="1:39" s="20" customFormat="1" ht="18">
      <c r="A159" s="6"/>
      <c r="B159" s="6"/>
      <c r="C159" s="6"/>
      <c r="D159" s="7"/>
      <c r="E159" s="32"/>
      <c r="F159" s="33"/>
      <c r="G159" s="34"/>
      <c r="H159" s="7"/>
      <c r="I159" s="35"/>
      <c r="J159" s="18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</row>
    <row r="160" spans="1:39" s="20" customFormat="1" ht="18">
      <c r="A160" s="6"/>
      <c r="B160" s="6"/>
      <c r="C160" s="6"/>
      <c r="D160" s="7"/>
      <c r="E160" s="32"/>
      <c r="F160" s="33"/>
      <c r="G160" s="34"/>
      <c r="H160" s="7"/>
      <c r="I160" s="35"/>
      <c r="J160" s="18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</row>
  </sheetData>
  <sheetProtection/>
  <mergeCells count="8">
    <mergeCell ref="A8:I8"/>
    <mergeCell ref="A7:H7"/>
    <mergeCell ref="A1:I1"/>
    <mergeCell ref="A2:I2"/>
    <mergeCell ref="A3:I3"/>
    <mergeCell ref="A4:I4"/>
    <mergeCell ref="A5:I5"/>
    <mergeCell ref="A6:I6"/>
  </mergeCells>
  <printOptions/>
  <pageMargins left="1.12" right="0.32" top="1" bottom="1" header="0.5" footer="0.5"/>
  <pageSetup horizontalDpi="600" verticalDpi="600" orientation="portrait" paperSize="9" scale="4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7"/>
  <sheetViews>
    <sheetView view="pageBreakPreview" zoomScale="75" zoomScaleNormal="70" zoomScaleSheetLayoutView="75" zoomScalePageLayoutView="0" workbookViewId="0" topLeftCell="A81">
      <selection activeCell="A86" sqref="A86"/>
    </sheetView>
  </sheetViews>
  <sheetFormatPr defaultColWidth="9.140625" defaultRowHeight="15"/>
  <cols>
    <col min="1" max="1" width="76.8515625" style="6" customWidth="1"/>
    <col min="2" max="2" width="18.851562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22.140625" style="10" customWidth="1"/>
    <col min="7" max="7" width="17.421875" style="265" customWidth="1"/>
    <col min="8" max="8" width="17.421875" style="271" customWidth="1"/>
    <col min="9" max="36" width="9.140625" style="271" customWidth="1"/>
    <col min="37" max="16384" width="9.140625" style="272" customWidth="1"/>
  </cols>
  <sheetData>
    <row r="1" spans="1:6" s="238" customFormat="1" ht="27" customHeight="1">
      <c r="A1" s="529" t="s">
        <v>267</v>
      </c>
      <c r="B1" s="529"/>
      <c r="C1" s="529"/>
      <c r="D1" s="529"/>
      <c r="E1" s="529"/>
      <c r="F1" s="529"/>
    </row>
    <row r="2" spans="1:6" s="238" customFormat="1" ht="21" customHeight="1">
      <c r="A2" s="529" t="s">
        <v>268</v>
      </c>
      <c r="B2" s="529"/>
      <c r="C2" s="529"/>
      <c r="D2" s="529"/>
      <c r="E2" s="529"/>
      <c r="F2" s="529"/>
    </row>
    <row r="3" spans="1:6" s="238" customFormat="1" ht="23.25" customHeight="1">
      <c r="A3" s="529" t="s">
        <v>373</v>
      </c>
      <c r="B3" s="529"/>
      <c r="C3" s="529"/>
      <c r="D3" s="529"/>
      <c r="E3" s="529"/>
      <c r="F3" s="529"/>
    </row>
    <row r="4" spans="1:6" s="239" customFormat="1" ht="22.5" customHeight="1">
      <c r="A4" s="583" t="s">
        <v>423</v>
      </c>
      <c r="B4" s="583"/>
      <c r="C4" s="583"/>
      <c r="D4" s="583"/>
      <c r="E4" s="583"/>
      <c r="F4" s="583"/>
    </row>
    <row r="5" spans="1:6" s="239" customFormat="1" ht="22.5" customHeight="1">
      <c r="A5" s="583" t="s">
        <v>486</v>
      </c>
      <c r="B5" s="583"/>
      <c r="C5" s="583"/>
      <c r="D5" s="583"/>
      <c r="E5" s="583"/>
      <c r="F5" s="583"/>
    </row>
    <row r="6" spans="1:6" s="239" customFormat="1" ht="21.75" customHeight="1">
      <c r="A6" s="589" t="s">
        <v>557</v>
      </c>
      <c r="B6" s="589"/>
      <c r="C6" s="589"/>
      <c r="D6" s="589"/>
      <c r="E6" s="589"/>
      <c r="F6" s="589"/>
    </row>
    <row r="7" spans="1:6" s="239" customFormat="1" ht="16.5" customHeight="1">
      <c r="A7" s="583"/>
      <c r="B7" s="583"/>
      <c r="C7" s="583"/>
      <c r="D7" s="583"/>
      <c r="E7" s="583"/>
      <c r="F7" s="583"/>
    </row>
    <row r="8" spans="1:6" s="239" customFormat="1" ht="96" customHeight="1">
      <c r="A8" s="584" t="s">
        <v>519</v>
      </c>
      <c r="B8" s="584"/>
      <c r="C8" s="584"/>
      <c r="D8" s="584"/>
      <c r="E8" s="584"/>
      <c r="F8" s="584"/>
    </row>
    <row r="9" spans="1:6" s="237" customFormat="1" ht="18">
      <c r="A9" s="261"/>
      <c r="B9" s="262"/>
      <c r="C9" s="262"/>
      <c r="D9" s="263"/>
      <c r="E9" s="263"/>
      <c r="F9" s="381" t="s">
        <v>297</v>
      </c>
    </row>
    <row r="10" spans="1:36" s="267" customFormat="1" ht="54" customHeight="1">
      <c r="A10" s="79" t="s">
        <v>165</v>
      </c>
      <c r="B10" s="590" t="s">
        <v>164</v>
      </c>
      <c r="C10" s="591"/>
      <c r="D10" s="592"/>
      <c r="E10" s="264" t="s">
        <v>54</v>
      </c>
      <c r="F10" s="30" t="s">
        <v>55</v>
      </c>
      <c r="G10" s="265"/>
      <c r="H10" s="266"/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</row>
    <row r="11" spans="1:36" s="26" customFormat="1" ht="18">
      <c r="A11" s="135">
        <v>1</v>
      </c>
      <c r="B11" s="568" t="s">
        <v>315</v>
      </c>
      <c r="C11" s="569"/>
      <c r="D11" s="570"/>
      <c r="E11" s="136"/>
      <c r="F11" s="133">
        <v>3</v>
      </c>
      <c r="G11" s="268"/>
      <c r="H11" s="35"/>
      <c r="I11" s="269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</row>
    <row r="12" spans="1:36" s="26" customFormat="1" ht="18">
      <c r="A12" s="241" t="s">
        <v>523</v>
      </c>
      <c r="B12" s="568"/>
      <c r="C12" s="569"/>
      <c r="D12" s="570"/>
      <c r="E12" s="136"/>
      <c r="F12" s="489">
        <f>F13+F18+F23+F37+F42+F47+F61+F70+F75+F79+F85+F89+F94</f>
        <v>9189585</v>
      </c>
      <c r="G12" s="268"/>
      <c r="H12" s="35"/>
      <c r="I12" s="269"/>
      <c r="J12" s="269"/>
      <c r="K12" s="269"/>
      <c r="L12" s="269"/>
      <c r="M12" s="269"/>
      <c r="N12" s="269"/>
      <c r="O12" s="269"/>
      <c r="P12" s="269"/>
      <c r="Q12" s="269"/>
      <c r="R12" s="269"/>
      <c r="S12" s="269"/>
      <c r="T12" s="269"/>
      <c r="U12" s="269"/>
      <c r="V12" s="269"/>
      <c r="W12" s="269"/>
      <c r="X12" s="269"/>
      <c r="Y12" s="269"/>
      <c r="Z12" s="269"/>
      <c r="AA12" s="269"/>
      <c r="AB12" s="269"/>
      <c r="AC12" s="269"/>
      <c r="AD12" s="269"/>
      <c r="AE12" s="269"/>
      <c r="AF12" s="269"/>
      <c r="AG12" s="269"/>
      <c r="AH12" s="269"/>
      <c r="AI12" s="269"/>
      <c r="AJ12" s="269"/>
    </row>
    <row r="13" spans="1:6" ht="66.75" customHeight="1">
      <c r="A13" s="240" t="s">
        <v>558</v>
      </c>
      <c r="B13" s="571" t="s">
        <v>59</v>
      </c>
      <c r="C13" s="572"/>
      <c r="D13" s="573"/>
      <c r="E13" s="159"/>
      <c r="F13" s="270">
        <f>F14</f>
        <v>57000</v>
      </c>
    </row>
    <row r="14" spans="1:6" ht="54">
      <c r="A14" s="251" t="s">
        <v>559</v>
      </c>
      <c r="B14" s="553" t="s">
        <v>414</v>
      </c>
      <c r="C14" s="554"/>
      <c r="D14" s="555"/>
      <c r="E14" s="244"/>
      <c r="F14" s="274">
        <f>F15</f>
        <v>57000</v>
      </c>
    </row>
    <row r="15" spans="1:6" ht="37.5" customHeight="1">
      <c r="A15" s="251" t="s">
        <v>434</v>
      </c>
      <c r="B15" s="553" t="s">
        <v>435</v>
      </c>
      <c r="C15" s="554"/>
      <c r="D15" s="555"/>
      <c r="E15" s="244"/>
      <c r="F15" s="274">
        <f>F16</f>
        <v>57000</v>
      </c>
    </row>
    <row r="16" spans="1:6" ht="37.5" customHeight="1">
      <c r="A16" s="245" t="s">
        <v>241</v>
      </c>
      <c r="B16" s="556" t="s">
        <v>436</v>
      </c>
      <c r="C16" s="557"/>
      <c r="D16" s="558"/>
      <c r="E16" s="476"/>
      <c r="F16" s="274">
        <f>F17</f>
        <v>57000</v>
      </c>
    </row>
    <row r="17" spans="1:6" ht="36" customHeight="1">
      <c r="A17" s="256" t="s">
        <v>243</v>
      </c>
      <c r="B17" s="553" t="s">
        <v>436</v>
      </c>
      <c r="C17" s="554"/>
      <c r="D17" s="554"/>
      <c r="E17" s="244">
        <v>300</v>
      </c>
      <c r="F17" s="475">
        <v>57000</v>
      </c>
    </row>
    <row r="18" spans="1:6" ht="86.25" customHeight="1">
      <c r="A18" s="240" t="s">
        <v>429</v>
      </c>
      <c r="B18" s="585" t="s">
        <v>146</v>
      </c>
      <c r="C18" s="586"/>
      <c r="D18" s="587"/>
      <c r="E18" s="477"/>
      <c r="F18" s="270">
        <f>F19</f>
        <v>90000</v>
      </c>
    </row>
    <row r="19" spans="1:6" ht="90">
      <c r="A19" s="251" t="s">
        <v>376</v>
      </c>
      <c r="B19" s="553" t="s">
        <v>34</v>
      </c>
      <c r="C19" s="554"/>
      <c r="D19" s="555"/>
      <c r="E19" s="244"/>
      <c r="F19" s="274">
        <f>F20</f>
        <v>90000</v>
      </c>
    </row>
    <row r="20" spans="1:6" ht="37.5" customHeight="1">
      <c r="A20" s="251" t="s">
        <v>424</v>
      </c>
      <c r="B20" s="553" t="s">
        <v>4</v>
      </c>
      <c r="C20" s="554"/>
      <c r="D20" s="555"/>
      <c r="E20" s="244"/>
      <c r="F20" s="274">
        <f>F21</f>
        <v>90000</v>
      </c>
    </row>
    <row r="21" spans="1:6" ht="37.5" customHeight="1">
      <c r="A21" s="245" t="s">
        <v>168</v>
      </c>
      <c r="B21" s="553" t="s">
        <v>10</v>
      </c>
      <c r="C21" s="554"/>
      <c r="D21" s="555"/>
      <c r="E21" s="244"/>
      <c r="F21" s="274">
        <f>F22</f>
        <v>90000</v>
      </c>
    </row>
    <row r="22" spans="1:6" ht="46.5" customHeight="1">
      <c r="A22" s="243" t="s">
        <v>125</v>
      </c>
      <c r="B22" s="553" t="s">
        <v>10</v>
      </c>
      <c r="C22" s="554"/>
      <c r="D22" s="555"/>
      <c r="E22" s="244">
        <v>200</v>
      </c>
      <c r="F22" s="274">
        <v>90000</v>
      </c>
    </row>
    <row r="23" spans="1:6" ht="82.5" customHeight="1">
      <c r="A23" s="253" t="s">
        <v>538</v>
      </c>
      <c r="B23" s="588" t="s">
        <v>72</v>
      </c>
      <c r="C23" s="572"/>
      <c r="D23" s="573"/>
      <c r="E23" s="159"/>
      <c r="F23" s="275">
        <f>F24+F30</f>
        <v>2218514</v>
      </c>
    </row>
    <row r="24" spans="1:6" ht="69" customHeight="1">
      <c r="A24" s="478" t="s">
        <v>539</v>
      </c>
      <c r="B24" s="553" t="s">
        <v>38</v>
      </c>
      <c r="C24" s="554"/>
      <c r="D24" s="555"/>
      <c r="E24" s="244"/>
      <c r="F24" s="277">
        <f>F29+F27</f>
        <v>288514</v>
      </c>
    </row>
    <row r="25" spans="1:6" ht="67.5" customHeight="1">
      <c r="A25" s="276" t="s">
        <v>400</v>
      </c>
      <c r="B25" s="553" t="s">
        <v>5</v>
      </c>
      <c r="C25" s="554"/>
      <c r="D25" s="555"/>
      <c r="E25" s="244"/>
      <c r="F25" s="277">
        <f>F28+F27</f>
        <v>288514</v>
      </c>
    </row>
    <row r="26" spans="1:6" ht="60.75" customHeight="1">
      <c r="A26" s="245" t="s">
        <v>514</v>
      </c>
      <c r="B26" s="553" t="s">
        <v>520</v>
      </c>
      <c r="C26" s="554"/>
      <c r="D26" s="555"/>
      <c r="E26" s="244"/>
      <c r="F26" s="277">
        <f>F27</f>
        <v>19469</v>
      </c>
    </row>
    <row r="27" spans="1:6" ht="42" customHeight="1">
      <c r="A27" s="243" t="s">
        <v>125</v>
      </c>
      <c r="B27" s="553" t="s">
        <v>520</v>
      </c>
      <c r="C27" s="554"/>
      <c r="D27" s="555"/>
      <c r="E27" s="244">
        <v>200</v>
      </c>
      <c r="F27" s="277">
        <v>19469</v>
      </c>
    </row>
    <row r="28" spans="1:6" ht="42" customHeight="1">
      <c r="A28" s="242" t="s">
        <v>401</v>
      </c>
      <c r="B28" s="553" t="s">
        <v>437</v>
      </c>
      <c r="C28" s="554"/>
      <c r="D28" s="555"/>
      <c r="E28" s="244"/>
      <c r="F28" s="277">
        <f>F29</f>
        <v>269045</v>
      </c>
    </row>
    <row r="29" spans="1:6" ht="42" customHeight="1">
      <c r="A29" s="243" t="s">
        <v>125</v>
      </c>
      <c r="B29" s="553" t="s">
        <v>437</v>
      </c>
      <c r="C29" s="554"/>
      <c r="D29" s="555"/>
      <c r="E29" s="244">
        <v>200</v>
      </c>
      <c r="F29" s="277">
        <v>269045</v>
      </c>
    </row>
    <row r="30" spans="1:6" ht="71.25" customHeight="1">
      <c r="A30" s="257" t="s">
        <v>540</v>
      </c>
      <c r="B30" s="553" t="s">
        <v>396</v>
      </c>
      <c r="C30" s="554"/>
      <c r="D30" s="555"/>
      <c r="E30" s="244"/>
      <c r="F30" s="277">
        <f>F33+F36</f>
        <v>1930000</v>
      </c>
    </row>
    <row r="31" spans="1:6" ht="80.25" customHeight="1">
      <c r="A31" s="257" t="s">
        <v>430</v>
      </c>
      <c r="B31" s="553" t="s">
        <v>398</v>
      </c>
      <c r="C31" s="554"/>
      <c r="D31" s="555"/>
      <c r="E31" s="244"/>
      <c r="F31" s="277">
        <f>F32</f>
        <v>30000</v>
      </c>
    </row>
    <row r="32" spans="1:6" ht="44.25" customHeight="1">
      <c r="A32" s="245" t="s">
        <v>217</v>
      </c>
      <c r="B32" s="574" t="s">
        <v>431</v>
      </c>
      <c r="C32" s="575"/>
      <c r="D32" s="576"/>
      <c r="E32" s="141"/>
      <c r="F32" s="277">
        <f>F33</f>
        <v>30000</v>
      </c>
    </row>
    <row r="33" spans="1:6" ht="44.25" customHeight="1">
      <c r="A33" s="243" t="s">
        <v>125</v>
      </c>
      <c r="B33" s="574" t="s">
        <v>431</v>
      </c>
      <c r="C33" s="575"/>
      <c r="D33" s="576"/>
      <c r="E33" s="141" t="s">
        <v>66</v>
      </c>
      <c r="F33" s="277">
        <v>30000</v>
      </c>
    </row>
    <row r="34" spans="1:6" ht="57" customHeight="1">
      <c r="A34" s="278" t="s">
        <v>407</v>
      </c>
      <c r="B34" s="553" t="s">
        <v>432</v>
      </c>
      <c r="C34" s="554"/>
      <c r="D34" s="555"/>
      <c r="E34" s="244"/>
      <c r="F34" s="277">
        <f>F35</f>
        <v>1900000</v>
      </c>
    </row>
    <row r="35" spans="1:6" ht="30.75" customHeight="1">
      <c r="A35" s="242" t="s">
        <v>169</v>
      </c>
      <c r="B35" s="553" t="s">
        <v>433</v>
      </c>
      <c r="C35" s="554"/>
      <c r="D35" s="555"/>
      <c r="E35" s="244"/>
      <c r="F35" s="277">
        <f>F36</f>
        <v>1900000</v>
      </c>
    </row>
    <row r="36" spans="1:6" ht="42" customHeight="1">
      <c r="A36" s="243" t="s">
        <v>125</v>
      </c>
      <c r="B36" s="553" t="s">
        <v>433</v>
      </c>
      <c r="C36" s="554"/>
      <c r="D36" s="555"/>
      <c r="E36" s="244">
        <v>200</v>
      </c>
      <c r="F36" s="277">
        <v>1900000</v>
      </c>
    </row>
    <row r="37" spans="1:6" ht="104.25" customHeight="1">
      <c r="A37" s="254" t="s">
        <v>544</v>
      </c>
      <c r="B37" s="571" t="s">
        <v>149</v>
      </c>
      <c r="C37" s="572"/>
      <c r="D37" s="573"/>
      <c r="E37" s="159"/>
      <c r="F37" s="270">
        <f>F38</f>
        <v>10000</v>
      </c>
    </row>
    <row r="38" spans="1:6" ht="78.75" customHeight="1">
      <c r="A38" s="255" t="s">
        <v>560</v>
      </c>
      <c r="B38" s="553" t="s">
        <v>438</v>
      </c>
      <c r="C38" s="554"/>
      <c r="D38" s="555"/>
      <c r="E38" s="244"/>
      <c r="F38" s="274">
        <f>F39</f>
        <v>10000</v>
      </c>
    </row>
    <row r="39" spans="1:6" ht="54" customHeight="1">
      <c r="A39" s="279" t="s">
        <v>439</v>
      </c>
      <c r="B39" s="553" t="s">
        <v>420</v>
      </c>
      <c r="C39" s="554"/>
      <c r="D39" s="555"/>
      <c r="E39" s="244"/>
      <c r="F39" s="274">
        <f>F40</f>
        <v>10000</v>
      </c>
    </row>
    <row r="40" spans="1:6" ht="72" customHeight="1">
      <c r="A40" s="256" t="s">
        <v>419</v>
      </c>
      <c r="B40" s="553" t="s">
        <v>440</v>
      </c>
      <c r="C40" s="554"/>
      <c r="D40" s="555"/>
      <c r="E40" s="244"/>
      <c r="F40" s="274">
        <f>F41</f>
        <v>10000</v>
      </c>
    </row>
    <row r="41" spans="1:6" ht="40.5" customHeight="1">
      <c r="A41" s="243" t="s">
        <v>125</v>
      </c>
      <c r="B41" s="553" t="s">
        <v>440</v>
      </c>
      <c r="C41" s="554"/>
      <c r="D41" s="555"/>
      <c r="E41" s="244">
        <v>200</v>
      </c>
      <c r="F41" s="274">
        <v>10000</v>
      </c>
    </row>
    <row r="42" spans="1:6" ht="66" customHeight="1">
      <c r="A42" s="254" t="s">
        <v>379</v>
      </c>
      <c r="B42" s="571" t="s">
        <v>142</v>
      </c>
      <c r="C42" s="572"/>
      <c r="D42" s="573"/>
      <c r="E42" s="159"/>
      <c r="F42" s="270">
        <f>F43</f>
        <v>80000</v>
      </c>
    </row>
    <row r="43" spans="1:6" ht="66" customHeight="1">
      <c r="A43" s="279" t="s">
        <v>380</v>
      </c>
      <c r="B43" s="553" t="s">
        <v>441</v>
      </c>
      <c r="C43" s="554"/>
      <c r="D43" s="555"/>
      <c r="E43" s="244"/>
      <c r="F43" s="274">
        <f>F44</f>
        <v>80000</v>
      </c>
    </row>
    <row r="44" spans="1:6" ht="54" customHeight="1">
      <c r="A44" s="279" t="s">
        <v>382</v>
      </c>
      <c r="B44" s="553" t="s">
        <v>442</v>
      </c>
      <c r="C44" s="554"/>
      <c r="D44" s="555"/>
      <c r="E44" s="244"/>
      <c r="F44" s="274">
        <f>F45</f>
        <v>80000</v>
      </c>
    </row>
    <row r="45" spans="1:6" ht="31.5" customHeight="1">
      <c r="A45" s="256" t="s">
        <v>384</v>
      </c>
      <c r="B45" s="553" t="s">
        <v>443</v>
      </c>
      <c r="C45" s="554"/>
      <c r="D45" s="555"/>
      <c r="E45" s="244"/>
      <c r="F45" s="274">
        <f>F46</f>
        <v>80000</v>
      </c>
    </row>
    <row r="46" spans="1:6" ht="40.5" customHeight="1">
      <c r="A46" s="243" t="s">
        <v>125</v>
      </c>
      <c r="B46" s="553" t="s">
        <v>443</v>
      </c>
      <c r="C46" s="554"/>
      <c r="D46" s="555"/>
      <c r="E46" s="244">
        <v>200</v>
      </c>
      <c r="F46" s="274">
        <v>80000</v>
      </c>
    </row>
    <row r="47" spans="1:6" ht="87" customHeight="1">
      <c r="A47" s="241" t="s">
        <v>535</v>
      </c>
      <c r="B47" s="565">
        <v>11</v>
      </c>
      <c r="C47" s="566"/>
      <c r="D47" s="567"/>
      <c r="E47" s="273"/>
      <c r="F47" s="270">
        <f>F48+F57</f>
        <v>626828</v>
      </c>
    </row>
    <row r="48" spans="1:6" ht="42" customHeight="1">
      <c r="A48" s="580" t="s">
        <v>536</v>
      </c>
      <c r="B48" s="556" t="s">
        <v>392</v>
      </c>
      <c r="C48" s="557"/>
      <c r="D48" s="558"/>
      <c r="E48" s="476"/>
      <c r="F48" s="577">
        <f>F51+F54</f>
        <v>606828</v>
      </c>
    </row>
    <row r="49" spans="1:6" ht="36" customHeight="1">
      <c r="A49" s="581"/>
      <c r="B49" s="559"/>
      <c r="C49" s="560"/>
      <c r="D49" s="561"/>
      <c r="E49" s="280"/>
      <c r="F49" s="578"/>
    </row>
    <row r="50" spans="1:6" ht="6" customHeight="1" hidden="1">
      <c r="A50" s="582"/>
      <c r="B50" s="562"/>
      <c r="C50" s="563"/>
      <c r="D50" s="564"/>
      <c r="E50" s="281"/>
      <c r="F50" s="579"/>
    </row>
    <row r="51" spans="1:6" ht="52.5" customHeight="1">
      <c r="A51" s="250" t="s">
        <v>126</v>
      </c>
      <c r="B51" s="553" t="s">
        <v>6</v>
      </c>
      <c r="C51" s="554"/>
      <c r="D51" s="555"/>
      <c r="E51" s="244"/>
      <c r="F51" s="274">
        <f>F52</f>
        <v>576828</v>
      </c>
    </row>
    <row r="52" spans="1:6" ht="42" customHeight="1">
      <c r="A52" s="243" t="s">
        <v>150</v>
      </c>
      <c r="B52" s="553" t="s">
        <v>444</v>
      </c>
      <c r="C52" s="554"/>
      <c r="D52" s="555"/>
      <c r="E52" s="244"/>
      <c r="F52" s="274">
        <f>F53</f>
        <v>576828</v>
      </c>
    </row>
    <row r="53" spans="1:6" ht="52.5" customHeight="1">
      <c r="A53" s="243" t="s">
        <v>125</v>
      </c>
      <c r="B53" s="553" t="s">
        <v>444</v>
      </c>
      <c r="C53" s="554"/>
      <c r="D53" s="555"/>
      <c r="E53" s="244">
        <v>200</v>
      </c>
      <c r="F53" s="274">
        <v>576828</v>
      </c>
    </row>
    <row r="54" spans="1:6" ht="46.5" customHeight="1">
      <c r="A54" s="282" t="s">
        <v>128</v>
      </c>
      <c r="B54" s="553" t="s">
        <v>445</v>
      </c>
      <c r="C54" s="554"/>
      <c r="D54" s="555"/>
      <c r="E54" s="244"/>
      <c r="F54" s="274">
        <f>F55</f>
        <v>30000</v>
      </c>
    </row>
    <row r="55" spans="1:6" ht="42.75" customHeight="1">
      <c r="A55" s="252" t="s">
        <v>295</v>
      </c>
      <c r="B55" s="553" t="s">
        <v>446</v>
      </c>
      <c r="C55" s="554"/>
      <c r="D55" s="555"/>
      <c r="E55" s="244"/>
      <c r="F55" s="274">
        <f>F56</f>
        <v>30000</v>
      </c>
    </row>
    <row r="56" spans="1:6" ht="43.5" customHeight="1">
      <c r="A56" s="243" t="s">
        <v>125</v>
      </c>
      <c r="B56" s="553" t="s">
        <v>446</v>
      </c>
      <c r="C56" s="554"/>
      <c r="D56" s="555"/>
      <c r="E56" s="244">
        <v>200</v>
      </c>
      <c r="F56" s="274">
        <v>30000</v>
      </c>
    </row>
    <row r="57" spans="1:6" ht="79.5" customHeight="1">
      <c r="A57" s="248" t="s">
        <v>537</v>
      </c>
      <c r="B57" s="565" t="s">
        <v>447</v>
      </c>
      <c r="C57" s="566"/>
      <c r="D57" s="567"/>
      <c r="E57" s="273"/>
      <c r="F57" s="270">
        <f>F58</f>
        <v>20000</v>
      </c>
    </row>
    <row r="58" spans="1:6" ht="60.75" customHeight="1">
      <c r="A58" s="250" t="s">
        <v>127</v>
      </c>
      <c r="B58" s="553" t="s">
        <v>448</v>
      </c>
      <c r="C58" s="554"/>
      <c r="D58" s="555"/>
      <c r="E58" s="244"/>
      <c r="F58" s="274">
        <f>F59</f>
        <v>20000</v>
      </c>
    </row>
    <row r="59" spans="1:6" ht="42.75" customHeight="1">
      <c r="A59" s="249" t="s">
        <v>21</v>
      </c>
      <c r="B59" s="553" t="s">
        <v>449</v>
      </c>
      <c r="C59" s="554"/>
      <c r="D59" s="555"/>
      <c r="E59" s="283"/>
      <c r="F59" s="274">
        <f>F60</f>
        <v>20000</v>
      </c>
    </row>
    <row r="60" spans="1:6" ht="45" customHeight="1">
      <c r="A60" s="243" t="s">
        <v>125</v>
      </c>
      <c r="B60" s="553" t="s">
        <v>449</v>
      </c>
      <c r="C60" s="554"/>
      <c r="D60" s="555"/>
      <c r="E60" s="283">
        <v>200</v>
      </c>
      <c r="F60" s="274">
        <v>20000</v>
      </c>
    </row>
    <row r="61" spans="1:6" ht="105" customHeight="1">
      <c r="A61" s="246" t="s">
        <v>532</v>
      </c>
      <c r="B61" s="565">
        <v>13</v>
      </c>
      <c r="C61" s="566"/>
      <c r="D61" s="567"/>
      <c r="E61" s="273"/>
      <c r="F61" s="270">
        <f>F62+F66</f>
        <v>20000</v>
      </c>
    </row>
    <row r="62" spans="1:6" ht="105.75" customHeight="1">
      <c r="A62" s="251" t="s">
        <v>533</v>
      </c>
      <c r="B62" s="553" t="s">
        <v>33</v>
      </c>
      <c r="C62" s="554"/>
      <c r="D62" s="555"/>
      <c r="E62" s="244"/>
      <c r="F62" s="274">
        <f>F63</f>
        <v>15000</v>
      </c>
    </row>
    <row r="63" spans="1:6" ht="96.75" customHeight="1">
      <c r="A63" s="251" t="s">
        <v>389</v>
      </c>
      <c r="B63" s="553" t="s">
        <v>129</v>
      </c>
      <c r="C63" s="554"/>
      <c r="D63" s="555"/>
      <c r="E63" s="244"/>
      <c r="F63" s="274">
        <f>F64</f>
        <v>15000</v>
      </c>
    </row>
    <row r="64" spans="1:6" ht="54.75" customHeight="1">
      <c r="A64" s="247" t="s">
        <v>220</v>
      </c>
      <c r="B64" s="553" t="s">
        <v>7</v>
      </c>
      <c r="C64" s="554"/>
      <c r="D64" s="555"/>
      <c r="E64" s="244"/>
      <c r="F64" s="274">
        <f>F65</f>
        <v>15000</v>
      </c>
    </row>
    <row r="65" spans="1:6" ht="54.75" customHeight="1">
      <c r="A65" s="243" t="s">
        <v>125</v>
      </c>
      <c r="B65" s="553" t="s">
        <v>7</v>
      </c>
      <c r="C65" s="554"/>
      <c r="D65" s="555"/>
      <c r="E65" s="244">
        <v>200</v>
      </c>
      <c r="F65" s="274">
        <v>15000</v>
      </c>
    </row>
    <row r="66" spans="1:6" ht="89.25" customHeight="1">
      <c r="A66" s="251" t="s">
        <v>534</v>
      </c>
      <c r="B66" s="553" t="s">
        <v>32</v>
      </c>
      <c r="C66" s="554"/>
      <c r="D66" s="555"/>
      <c r="E66" s="244"/>
      <c r="F66" s="274">
        <f>F67</f>
        <v>5000</v>
      </c>
    </row>
    <row r="67" spans="1:6" ht="96" customHeight="1">
      <c r="A67" s="251" t="s">
        <v>450</v>
      </c>
      <c r="B67" s="553" t="s">
        <v>8</v>
      </c>
      <c r="C67" s="554"/>
      <c r="D67" s="555"/>
      <c r="E67" s="244"/>
      <c r="F67" s="274">
        <f>F68</f>
        <v>5000</v>
      </c>
    </row>
    <row r="68" spans="1:6" ht="60.75" customHeight="1">
      <c r="A68" s="243" t="s">
        <v>235</v>
      </c>
      <c r="B68" s="553" t="s">
        <v>9</v>
      </c>
      <c r="C68" s="554"/>
      <c r="D68" s="555"/>
      <c r="E68" s="244"/>
      <c r="F68" s="274">
        <f>F69</f>
        <v>5000</v>
      </c>
    </row>
    <row r="69" spans="1:6" ht="42" customHeight="1">
      <c r="A69" s="243" t="s">
        <v>125</v>
      </c>
      <c r="B69" s="553" t="s">
        <v>9</v>
      </c>
      <c r="C69" s="554"/>
      <c r="D69" s="555"/>
      <c r="E69" s="244">
        <v>200</v>
      </c>
      <c r="F69" s="274">
        <v>5000</v>
      </c>
    </row>
    <row r="70" spans="1:6" ht="73.5" customHeight="1">
      <c r="A70" s="253" t="s">
        <v>555</v>
      </c>
      <c r="B70" s="565">
        <v>14</v>
      </c>
      <c r="C70" s="566"/>
      <c r="D70" s="567"/>
      <c r="E70" s="273"/>
      <c r="F70" s="270">
        <f>F71</f>
        <v>29880</v>
      </c>
    </row>
    <row r="71" spans="1:6" ht="90.75" customHeight="1">
      <c r="A71" s="257" t="s">
        <v>542</v>
      </c>
      <c r="B71" s="553" t="s">
        <v>451</v>
      </c>
      <c r="C71" s="554"/>
      <c r="D71" s="555"/>
      <c r="E71" s="244"/>
      <c r="F71" s="274">
        <f>F72</f>
        <v>29880</v>
      </c>
    </row>
    <row r="72" spans="1:6" ht="78" customHeight="1">
      <c r="A72" s="278" t="s">
        <v>426</v>
      </c>
      <c r="B72" s="553" t="s">
        <v>411</v>
      </c>
      <c r="C72" s="554"/>
      <c r="D72" s="555"/>
      <c r="E72" s="244"/>
      <c r="F72" s="274">
        <f>F73</f>
        <v>29880</v>
      </c>
    </row>
    <row r="73" spans="1:6" ht="46.5" customHeight="1">
      <c r="A73" s="363" t="s">
        <v>459</v>
      </c>
      <c r="B73" s="553" t="s">
        <v>452</v>
      </c>
      <c r="C73" s="554"/>
      <c r="D73" s="555"/>
      <c r="E73" s="244"/>
      <c r="F73" s="274">
        <f>F74</f>
        <v>29880</v>
      </c>
    </row>
    <row r="74" spans="1:6" ht="38.25" customHeight="1">
      <c r="A74" s="247" t="s">
        <v>125</v>
      </c>
      <c r="B74" s="553" t="s">
        <v>452</v>
      </c>
      <c r="C74" s="554"/>
      <c r="D74" s="555"/>
      <c r="E74" s="244">
        <v>200</v>
      </c>
      <c r="F74" s="274">
        <v>29880</v>
      </c>
    </row>
    <row r="75" spans="1:6" ht="39" customHeight="1">
      <c r="A75" s="253" t="s">
        <v>462</v>
      </c>
      <c r="B75" s="565">
        <v>71</v>
      </c>
      <c r="C75" s="566"/>
      <c r="D75" s="567"/>
      <c r="E75" s="273"/>
      <c r="F75" s="270">
        <f>F76</f>
        <v>940000</v>
      </c>
    </row>
    <row r="76" spans="1:6" ht="27.75" customHeight="1">
      <c r="A76" s="257" t="s">
        <v>232</v>
      </c>
      <c r="B76" s="565" t="s">
        <v>463</v>
      </c>
      <c r="C76" s="566"/>
      <c r="D76" s="567"/>
      <c r="E76" s="273"/>
      <c r="F76" s="270">
        <f>F77</f>
        <v>940000</v>
      </c>
    </row>
    <row r="77" spans="1:6" ht="35.25" customHeight="1">
      <c r="A77" s="278" t="s">
        <v>167</v>
      </c>
      <c r="B77" s="553" t="s">
        <v>464</v>
      </c>
      <c r="C77" s="554"/>
      <c r="D77" s="555"/>
      <c r="E77" s="244"/>
      <c r="F77" s="274">
        <f>F78</f>
        <v>940000</v>
      </c>
    </row>
    <row r="78" spans="1:6" ht="73.5" customHeight="1">
      <c r="A78" s="363" t="s">
        <v>65</v>
      </c>
      <c r="B78" s="553" t="s">
        <v>464</v>
      </c>
      <c r="C78" s="554"/>
      <c r="D78" s="555"/>
      <c r="E78" s="244">
        <v>100</v>
      </c>
      <c r="F78" s="274">
        <v>940000</v>
      </c>
    </row>
    <row r="79" spans="1:6" ht="39" customHeight="1">
      <c r="A79" s="253" t="s">
        <v>465</v>
      </c>
      <c r="B79" s="565">
        <v>73</v>
      </c>
      <c r="C79" s="566"/>
      <c r="D79" s="567"/>
      <c r="E79" s="273"/>
      <c r="F79" s="270">
        <f>F80</f>
        <v>2297600</v>
      </c>
    </row>
    <row r="80" spans="1:6" ht="37.5" customHeight="1">
      <c r="A80" s="257" t="s">
        <v>234</v>
      </c>
      <c r="B80" s="553" t="s">
        <v>466</v>
      </c>
      <c r="C80" s="554"/>
      <c r="D80" s="555"/>
      <c r="E80" s="244"/>
      <c r="F80" s="274">
        <f>F81</f>
        <v>2297600</v>
      </c>
    </row>
    <row r="81" spans="1:6" ht="35.25" customHeight="1">
      <c r="A81" s="278" t="s">
        <v>167</v>
      </c>
      <c r="B81" s="553" t="s">
        <v>467</v>
      </c>
      <c r="C81" s="554"/>
      <c r="D81" s="555"/>
      <c r="E81" s="244"/>
      <c r="F81" s="274">
        <f>F82+F83+F84</f>
        <v>2297600</v>
      </c>
    </row>
    <row r="82" spans="1:6" ht="76.5" customHeight="1">
      <c r="A82" s="363" t="s">
        <v>65</v>
      </c>
      <c r="B82" s="553" t="s">
        <v>467</v>
      </c>
      <c r="C82" s="554"/>
      <c r="D82" s="555"/>
      <c r="E82" s="244">
        <v>100</v>
      </c>
      <c r="F82" s="274">
        <v>2202800</v>
      </c>
    </row>
    <row r="83" spans="1:6" ht="44.25" customHeight="1">
      <c r="A83" s="247" t="s">
        <v>125</v>
      </c>
      <c r="B83" s="553" t="s">
        <v>467</v>
      </c>
      <c r="C83" s="554"/>
      <c r="D83" s="555"/>
      <c r="E83" s="244">
        <v>200</v>
      </c>
      <c r="F83" s="274">
        <v>68300</v>
      </c>
    </row>
    <row r="84" spans="1:6" ht="31.5" customHeight="1">
      <c r="A84" s="247" t="s">
        <v>67</v>
      </c>
      <c r="B84" s="553" t="s">
        <v>467</v>
      </c>
      <c r="C84" s="554"/>
      <c r="D84" s="555"/>
      <c r="E84" s="244">
        <v>800</v>
      </c>
      <c r="F84" s="274">
        <v>26500</v>
      </c>
    </row>
    <row r="85" spans="1:6" ht="39" customHeight="1">
      <c r="A85" s="253" t="s">
        <v>570</v>
      </c>
      <c r="B85" s="565">
        <v>75</v>
      </c>
      <c r="C85" s="566"/>
      <c r="D85" s="567"/>
      <c r="E85" s="273"/>
      <c r="F85" s="270">
        <f>F86</f>
        <v>5000</v>
      </c>
    </row>
    <row r="86" spans="1:6" ht="66" customHeight="1">
      <c r="A86" s="363" t="s">
        <v>569</v>
      </c>
      <c r="B86" s="553" t="s">
        <v>468</v>
      </c>
      <c r="C86" s="554"/>
      <c r="D86" s="555"/>
      <c r="E86" s="244"/>
      <c r="F86" s="274">
        <f>F87</f>
        <v>5000</v>
      </c>
    </row>
    <row r="87" spans="1:6" ht="58.5" customHeight="1">
      <c r="A87" s="278" t="s">
        <v>246</v>
      </c>
      <c r="B87" s="553" t="s">
        <v>469</v>
      </c>
      <c r="C87" s="554"/>
      <c r="D87" s="555"/>
      <c r="E87" s="244"/>
      <c r="F87" s="274">
        <f>F88</f>
        <v>5000</v>
      </c>
    </row>
    <row r="88" spans="1:6" ht="33" customHeight="1">
      <c r="A88" s="363" t="s">
        <v>70</v>
      </c>
      <c r="B88" s="553" t="s">
        <v>469</v>
      </c>
      <c r="C88" s="554"/>
      <c r="D88" s="555"/>
      <c r="E88" s="244">
        <v>500</v>
      </c>
      <c r="F88" s="274">
        <v>5000</v>
      </c>
    </row>
    <row r="89" spans="1:6" ht="39" customHeight="1">
      <c r="A89" s="253" t="s">
        <v>471</v>
      </c>
      <c r="B89" s="565">
        <v>76</v>
      </c>
      <c r="C89" s="566"/>
      <c r="D89" s="567"/>
      <c r="E89" s="273"/>
      <c r="F89" s="270">
        <f>F90</f>
        <v>230000</v>
      </c>
    </row>
    <row r="90" spans="1:6" ht="34.5" customHeight="1">
      <c r="A90" s="257" t="s">
        <v>294</v>
      </c>
      <c r="B90" s="553" t="s">
        <v>472</v>
      </c>
      <c r="C90" s="554"/>
      <c r="D90" s="555"/>
      <c r="E90" s="244"/>
      <c r="F90" s="274">
        <f>F91</f>
        <v>230000</v>
      </c>
    </row>
    <row r="91" spans="1:6" ht="41.25" customHeight="1">
      <c r="A91" s="278" t="s">
        <v>248</v>
      </c>
      <c r="B91" s="553" t="s">
        <v>473</v>
      </c>
      <c r="C91" s="554"/>
      <c r="D91" s="555"/>
      <c r="E91" s="244"/>
      <c r="F91" s="274">
        <f>F92+F93</f>
        <v>230000</v>
      </c>
    </row>
    <row r="92" spans="1:6" ht="42.75" customHeight="1">
      <c r="A92" s="247" t="s">
        <v>125</v>
      </c>
      <c r="B92" s="553" t="s">
        <v>473</v>
      </c>
      <c r="C92" s="554"/>
      <c r="D92" s="555"/>
      <c r="E92" s="244">
        <v>200</v>
      </c>
      <c r="F92" s="274">
        <v>200000</v>
      </c>
    </row>
    <row r="93" spans="1:6" ht="31.5" customHeight="1">
      <c r="A93" s="247" t="s">
        <v>67</v>
      </c>
      <c r="B93" s="553" t="s">
        <v>473</v>
      </c>
      <c r="C93" s="554"/>
      <c r="D93" s="555"/>
      <c r="E93" s="244">
        <v>800</v>
      </c>
      <c r="F93" s="274">
        <v>30000</v>
      </c>
    </row>
    <row r="94" spans="1:6" ht="39" customHeight="1">
      <c r="A94" s="253" t="s">
        <v>470</v>
      </c>
      <c r="B94" s="565">
        <v>77</v>
      </c>
      <c r="C94" s="566"/>
      <c r="D94" s="567"/>
      <c r="E94" s="273"/>
      <c r="F94" s="270">
        <f>F95</f>
        <v>2584763</v>
      </c>
    </row>
    <row r="95" spans="1:6" ht="34.5" customHeight="1">
      <c r="A95" s="257" t="s">
        <v>250</v>
      </c>
      <c r="B95" s="553" t="s">
        <v>474</v>
      </c>
      <c r="C95" s="554"/>
      <c r="D95" s="555"/>
      <c r="E95" s="244"/>
      <c r="F95" s="274">
        <f>F96+F100+F102+F104+F106+F108</f>
        <v>2584763</v>
      </c>
    </row>
    <row r="96" spans="1:6" ht="39" customHeight="1">
      <c r="A96" s="278" t="s">
        <v>166</v>
      </c>
      <c r="B96" s="553" t="s">
        <v>475</v>
      </c>
      <c r="C96" s="554"/>
      <c r="D96" s="555"/>
      <c r="E96" s="244"/>
      <c r="F96" s="274">
        <f>F97+F98+F99</f>
        <v>2330000</v>
      </c>
    </row>
    <row r="97" spans="1:6" ht="75" customHeight="1">
      <c r="A97" s="247" t="s">
        <v>65</v>
      </c>
      <c r="B97" s="553" t="s">
        <v>475</v>
      </c>
      <c r="C97" s="554"/>
      <c r="D97" s="555"/>
      <c r="E97" s="244">
        <v>100</v>
      </c>
      <c r="F97" s="274">
        <v>1900000</v>
      </c>
    </row>
    <row r="98" spans="1:6" ht="44.25" customHeight="1">
      <c r="A98" s="247" t="s">
        <v>125</v>
      </c>
      <c r="B98" s="553" t="s">
        <v>475</v>
      </c>
      <c r="C98" s="554"/>
      <c r="D98" s="555"/>
      <c r="E98" s="244">
        <v>200</v>
      </c>
      <c r="F98" s="274">
        <v>400000</v>
      </c>
    </row>
    <row r="99" spans="1:6" ht="31.5" customHeight="1">
      <c r="A99" s="247" t="s">
        <v>67</v>
      </c>
      <c r="B99" s="553" t="s">
        <v>475</v>
      </c>
      <c r="C99" s="554"/>
      <c r="D99" s="555"/>
      <c r="E99" s="244">
        <v>800</v>
      </c>
      <c r="F99" s="274">
        <v>30000</v>
      </c>
    </row>
    <row r="100" spans="1:6" ht="39" customHeight="1">
      <c r="A100" s="278" t="s">
        <v>171</v>
      </c>
      <c r="B100" s="553" t="s">
        <v>476</v>
      </c>
      <c r="C100" s="554"/>
      <c r="D100" s="555"/>
      <c r="E100" s="244"/>
      <c r="F100" s="274">
        <f>F101</f>
        <v>30000</v>
      </c>
    </row>
    <row r="101" spans="1:6" ht="48" customHeight="1">
      <c r="A101" s="247" t="s">
        <v>125</v>
      </c>
      <c r="B101" s="553" t="s">
        <v>476</v>
      </c>
      <c r="C101" s="554"/>
      <c r="D101" s="555"/>
      <c r="E101" s="244">
        <v>200</v>
      </c>
      <c r="F101" s="274">
        <v>30000</v>
      </c>
    </row>
    <row r="102" spans="1:6" ht="39" customHeight="1">
      <c r="A102" s="278" t="s">
        <v>403</v>
      </c>
      <c r="B102" s="553" t="s">
        <v>478</v>
      </c>
      <c r="C102" s="554"/>
      <c r="D102" s="555"/>
      <c r="E102" s="244"/>
      <c r="F102" s="274">
        <f>F103</f>
        <v>20000</v>
      </c>
    </row>
    <row r="103" spans="1:6" ht="48" customHeight="1">
      <c r="A103" s="247" t="s">
        <v>125</v>
      </c>
      <c r="B103" s="553" t="s">
        <v>478</v>
      </c>
      <c r="C103" s="554"/>
      <c r="D103" s="555"/>
      <c r="E103" s="244">
        <v>200</v>
      </c>
      <c r="F103" s="274">
        <v>20000</v>
      </c>
    </row>
    <row r="104" spans="1:6" ht="39" customHeight="1">
      <c r="A104" s="278" t="s">
        <v>405</v>
      </c>
      <c r="B104" s="553" t="s">
        <v>479</v>
      </c>
      <c r="C104" s="554"/>
      <c r="D104" s="555"/>
      <c r="E104" s="244"/>
      <c r="F104" s="274">
        <f>F105</f>
        <v>40000</v>
      </c>
    </row>
    <row r="105" spans="1:6" ht="48" customHeight="1">
      <c r="A105" s="247" t="s">
        <v>125</v>
      </c>
      <c r="B105" s="553" t="s">
        <v>479</v>
      </c>
      <c r="C105" s="554"/>
      <c r="D105" s="555"/>
      <c r="E105" s="244">
        <v>200</v>
      </c>
      <c r="F105" s="274">
        <v>40000</v>
      </c>
    </row>
    <row r="106" spans="1:6" ht="39" customHeight="1">
      <c r="A106" s="278" t="s">
        <v>386</v>
      </c>
      <c r="B106" s="553" t="s">
        <v>477</v>
      </c>
      <c r="C106" s="554"/>
      <c r="D106" s="555"/>
      <c r="E106" s="244"/>
      <c r="F106" s="274">
        <f>F107</f>
        <v>33384</v>
      </c>
    </row>
    <row r="107" spans="1:6" ht="48" customHeight="1">
      <c r="A107" s="247" t="s">
        <v>425</v>
      </c>
      <c r="B107" s="553" t="s">
        <v>477</v>
      </c>
      <c r="C107" s="554"/>
      <c r="D107" s="555"/>
      <c r="E107" s="244">
        <v>600</v>
      </c>
      <c r="F107" s="274">
        <v>33384</v>
      </c>
    </row>
    <row r="108" spans="1:6" ht="60" customHeight="1">
      <c r="A108" s="247" t="s">
        <v>511</v>
      </c>
      <c r="B108" s="553" t="s">
        <v>521</v>
      </c>
      <c r="C108" s="554"/>
      <c r="D108" s="555"/>
      <c r="E108" s="244"/>
      <c r="F108" s="274">
        <f>F109</f>
        <v>131379</v>
      </c>
    </row>
    <row r="109" spans="1:6" ht="48" customHeight="1">
      <c r="A109" s="247" t="s">
        <v>425</v>
      </c>
      <c r="B109" s="553" t="s">
        <v>521</v>
      </c>
      <c r="C109" s="554"/>
      <c r="D109" s="555"/>
      <c r="E109" s="244">
        <v>500</v>
      </c>
      <c r="F109" s="274">
        <v>131379</v>
      </c>
    </row>
    <row r="141" spans="1:36" s="26" customFormat="1" ht="18">
      <c r="A141" s="6"/>
      <c r="B141" s="33"/>
      <c r="C141" s="34"/>
      <c r="D141" s="7"/>
      <c r="E141" s="7"/>
      <c r="F141" s="35"/>
      <c r="G141" s="284"/>
      <c r="H141" s="269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</row>
    <row r="142" spans="1:36" s="26" customFormat="1" ht="18">
      <c r="A142" s="6"/>
      <c r="B142" s="33"/>
      <c r="C142" s="34"/>
      <c r="D142" s="7"/>
      <c r="E142" s="7"/>
      <c r="F142" s="35"/>
      <c r="G142" s="284"/>
      <c r="H142" s="269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</row>
    <row r="143" spans="1:36" s="26" customFormat="1" ht="18">
      <c r="A143" s="6"/>
      <c r="B143" s="33"/>
      <c r="C143" s="34"/>
      <c r="D143" s="7"/>
      <c r="E143" s="7"/>
      <c r="F143" s="35"/>
      <c r="G143" s="284"/>
      <c r="H143" s="269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</row>
    <row r="144" spans="1:36" s="26" customFormat="1" ht="18">
      <c r="A144" s="6"/>
      <c r="B144" s="33"/>
      <c r="C144" s="34"/>
      <c r="D144" s="7"/>
      <c r="E144" s="7"/>
      <c r="F144" s="35"/>
      <c r="G144" s="284"/>
      <c r="H144" s="269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</row>
    <row r="145" spans="1:36" s="26" customFormat="1" ht="18">
      <c r="A145" s="6"/>
      <c r="B145" s="33"/>
      <c r="C145" s="34"/>
      <c r="D145" s="7"/>
      <c r="E145" s="7"/>
      <c r="F145" s="35"/>
      <c r="G145" s="284"/>
      <c r="H145" s="269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</row>
    <row r="146" spans="1:36" s="26" customFormat="1" ht="18">
      <c r="A146" s="6"/>
      <c r="B146" s="33"/>
      <c r="C146" s="34"/>
      <c r="D146" s="7"/>
      <c r="E146" s="7"/>
      <c r="F146" s="35"/>
      <c r="G146" s="284"/>
      <c r="H146" s="269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</row>
    <row r="147" spans="1:36" s="26" customFormat="1" ht="18">
      <c r="A147" s="6"/>
      <c r="B147" s="33"/>
      <c r="C147" s="34"/>
      <c r="D147" s="7"/>
      <c r="E147" s="7"/>
      <c r="F147" s="35"/>
      <c r="G147" s="284"/>
      <c r="H147" s="269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</row>
    <row r="148" spans="1:36" s="26" customFormat="1" ht="18">
      <c r="A148" s="6"/>
      <c r="B148" s="33"/>
      <c r="C148" s="34"/>
      <c r="D148" s="7"/>
      <c r="E148" s="7"/>
      <c r="F148" s="35"/>
      <c r="G148" s="284"/>
      <c r="H148" s="269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</row>
    <row r="149" spans="1:36" s="26" customFormat="1" ht="18">
      <c r="A149" s="6"/>
      <c r="B149" s="33"/>
      <c r="C149" s="34"/>
      <c r="D149" s="7"/>
      <c r="E149" s="7"/>
      <c r="F149" s="35"/>
      <c r="G149" s="284"/>
      <c r="H149" s="269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</row>
    <row r="150" spans="1:36" s="26" customFormat="1" ht="18">
      <c r="A150" s="6"/>
      <c r="B150" s="33"/>
      <c r="C150" s="34"/>
      <c r="D150" s="7"/>
      <c r="E150" s="7"/>
      <c r="F150" s="35"/>
      <c r="G150" s="284"/>
      <c r="H150" s="269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</row>
    <row r="151" spans="1:36" s="26" customFormat="1" ht="18">
      <c r="A151" s="6"/>
      <c r="B151" s="33"/>
      <c r="C151" s="34"/>
      <c r="D151" s="7"/>
      <c r="E151" s="7"/>
      <c r="F151" s="35"/>
      <c r="G151" s="284"/>
      <c r="H151" s="269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</row>
    <row r="152" spans="1:36" s="26" customFormat="1" ht="18">
      <c r="A152" s="6"/>
      <c r="B152" s="33"/>
      <c r="C152" s="34"/>
      <c r="D152" s="7"/>
      <c r="E152" s="7"/>
      <c r="F152" s="35"/>
      <c r="G152" s="284"/>
      <c r="H152" s="269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</row>
    <row r="153" spans="1:36" s="26" customFormat="1" ht="18">
      <c r="A153" s="6"/>
      <c r="B153" s="33"/>
      <c r="C153" s="34"/>
      <c r="D153" s="7"/>
      <c r="E153" s="7"/>
      <c r="F153" s="35"/>
      <c r="G153" s="284"/>
      <c r="H153" s="269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</row>
    <row r="154" spans="1:36" s="26" customFormat="1" ht="18">
      <c r="A154" s="6"/>
      <c r="B154" s="33"/>
      <c r="C154" s="34"/>
      <c r="D154" s="7"/>
      <c r="E154" s="7"/>
      <c r="F154" s="35"/>
      <c r="G154" s="284"/>
      <c r="H154" s="269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</row>
    <row r="155" spans="1:36" s="26" customFormat="1" ht="18">
      <c r="A155" s="6"/>
      <c r="B155" s="33"/>
      <c r="C155" s="34"/>
      <c r="D155" s="7"/>
      <c r="E155" s="7"/>
      <c r="F155" s="35"/>
      <c r="G155" s="284"/>
      <c r="H155" s="269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</row>
    <row r="156" spans="1:36" s="26" customFormat="1" ht="18">
      <c r="A156" s="6"/>
      <c r="B156" s="33"/>
      <c r="C156" s="34"/>
      <c r="D156" s="7"/>
      <c r="E156" s="7"/>
      <c r="F156" s="35"/>
      <c r="G156" s="284"/>
      <c r="H156" s="269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</row>
    <row r="157" spans="1:36" s="26" customFormat="1" ht="18">
      <c r="A157" s="6"/>
      <c r="B157" s="33"/>
      <c r="C157" s="34"/>
      <c r="D157" s="7"/>
      <c r="E157" s="7"/>
      <c r="F157" s="35"/>
      <c r="G157" s="284"/>
      <c r="H157" s="269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</row>
    <row r="158" spans="1:36" s="26" customFormat="1" ht="18">
      <c r="A158" s="6"/>
      <c r="B158" s="33"/>
      <c r="C158" s="34"/>
      <c r="D158" s="7"/>
      <c r="E158" s="7"/>
      <c r="F158" s="35"/>
      <c r="G158" s="284"/>
      <c r="H158" s="269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</row>
    <row r="159" spans="1:36" s="26" customFormat="1" ht="18">
      <c r="A159" s="6"/>
      <c r="B159" s="33"/>
      <c r="C159" s="34"/>
      <c r="D159" s="7"/>
      <c r="E159" s="7"/>
      <c r="F159" s="35"/>
      <c r="G159" s="284"/>
      <c r="H159" s="269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</row>
    <row r="160" spans="1:36" s="26" customFormat="1" ht="18">
      <c r="A160" s="6"/>
      <c r="B160" s="33"/>
      <c r="C160" s="34"/>
      <c r="D160" s="7"/>
      <c r="E160" s="7"/>
      <c r="F160" s="35"/>
      <c r="G160" s="284"/>
      <c r="H160" s="269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</row>
    <row r="161" spans="1:36" s="26" customFormat="1" ht="18">
      <c r="A161" s="6"/>
      <c r="B161" s="33"/>
      <c r="C161" s="34"/>
      <c r="D161" s="7"/>
      <c r="E161" s="7"/>
      <c r="F161" s="35"/>
      <c r="G161" s="284"/>
      <c r="H161" s="269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</row>
    <row r="162" spans="1:36" s="26" customFormat="1" ht="18">
      <c r="A162" s="6"/>
      <c r="B162" s="33"/>
      <c r="C162" s="34"/>
      <c r="D162" s="7"/>
      <c r="E162" s="7"/>
      <c r="F162" s="35"/>
      <c r="G162" s="284"/>
      <c r="H162" s="269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</row>
    <row r="163" spans="1:36" s="26" customFormat="1" ht="18">
      <c r="A163" s="6"/>
      <c r="B163" s="33"/>
      <c r="C163" s="34"/>
      <c r="D163" s="7"/>
      <c r="E163" s="7"/>
      <c r="F163" s="35"/>
      <c r="G163" s="284"/>
      <c r="H163" s="269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</row>
    <row r="164" spans="1:36" s="26" customFormat="1" ht="18">
      <c r="A164" s="6"/>
      <c r="B164" s="33"/>
      <c r="C164" s="34"/>
      <c r="D164" s="7"/>
      <c r="E164" s="7"/>
      <c r="F164" s="35"/>
      <c r="G164" s="284"/>
      <c r="H164" s="269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</row>
    <row r="165" spans="1:36" s="26" customFormat="1" ht="18">
      <c r="A165" s="6"/>
      <c r="B165" s="33"/>
      <c r="C165" s="34"/>
      <c r="D165" s="7"/>
      <c r="E165" s="7"/>
      <c r="F165" s="35"/>
      <c r="G165" s="284"/>
      <c r="H165" s="269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</row>
    <row r="166" spans="1:36" s="26" customFormat="1" ht="18">
      <c r="A166" s="6"/>
      <c r="B166" s="33"/>
      <c r="C166" s="34"/>
      <c r="D166" s="7"/>
      <c r="E166" s="7"/>
      <c r="F166" s="35"/>
      <c r="G166" s="284"/>
      <c r="H166" s="269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</row>
    <row r="167" spans="1:36" s="26" customFormat="1" ht="18">
      <c r="A167" s="6"/>
      <c r="B167" s="33"/>
      <c r="C167" s="34"/>
      <c r="D167" s="7"/>
      <c r="E167" s="7"/>
      <c r="F167" s="35"/>
      <c r="G167" s="284"/>
      <c r="H167" s="269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</row>
    <row r="168" spans="1:36" s="26" customFormat="1" ht="18">
      <c r="A168" s="6"/>
      <c r="B168" s="33"/>
      <c r="C168" s="34"/>
      <c r="D168" s="7"/>
      <c r="E168" s="7"/>
      <c r="F168" s="35"/>
      <c r="G168" s="284"/>
      <c r="H168" s="269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</row>
    <row r="169" spans="1:36" s="26" customFormat="1" ht="18">
      <c r="A169" s="6"/>
      <c r="B169" s="33"/>
      <c r="C169" s="34"/>
      <c r="D169" s="7"/>
      <c r="E169" s="7"/>
      <c r="F169" s="35"/>
      <c r="G169" s="284"/>
      <c r="H169" s="269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</row>
    <row r="170" spans="1:36" s="26" customFormat="1" ht="18">
      <c r="A170" s="6"/>
      <c r="B170" s="33"/>
      <c r="C170" s="34"/>
      <c r="D170" s="7"/>
      <c r="E170" s="7"/>
      <c r="F170" s="35"/>
      <c r="G170" s="284"/>
      <c r="H170" s="269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</row>
    <row r="171" spans="1:36" s="26" customFormat="1" ht="18">
      <c r="A171" s="6"/>
      <c r="B171" s="33"/>
      <c r="C171" s="34"/>
      <c r="D171" s="7"/>
      <c r="E171" s="7"/>
      <c r="F171" s="35"/>
      <c r="G171" s="284"/>
      <c r="H171" s="269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</row>
    <row r="172" spans="1:36" s="26" customFormat="1" ht="18">
      <c r="A172" s="6"/>
      <c r="B172" s="33"/>
      <c r="C172" s="34"/>
      <c r="D172" s="7"/>
      <c r="E172" s="7"/>
      <c r="F172" s="35"/>
      <c r="G172" s="284"/>
      <c r="H172" s="269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</row>
    <row r="173" spans="1:36" s="26" customFormat="1" ht="18">
      <c r="A173" s="6"/>
      <c r="B173" s="33"/>
      <c r="C173" s="34"/>
      <c r="D173" s="7"/>
      <c r="E173" s="7"/>
      <c r="F173" s="35"/>
      <c r="G173" s="284"/>
      <c r="H173" s="269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</row>
    <row r="174" spans="1:36" s="26" customFormat="1" ht="18">
      <c r="A174" s="6"/>
      <c r="B174" s="33"/>
      <c r="C174" s="34"/>
      <c r="D174" s="7"/>
      <c r="E174" s="7"/>
      <c r="F174" s="35"/>
      <c r="G174" s="284"/>
      <c r="H174" s="269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</row>
    <row r="175" spans="1:36" s="26" customFormat="1" ht="18">
      <c r="A175" s="6"/>
      <c r="B175" s="33"/>
      <c r="C175" s="34"/>
      <c r="D175" s="7"/>
      <c r="E175" s="7"/>
      <c r="F175" s="35"/>
      <c r="G175" s="284"/>
      <c r="H175" s="269"/>
      <c r="I175" s="269"/>
      <c r="J175" s="269"/>
      <c r="K175" s="269"/>
      <c r="L175" s="269"/>
      <c r="M175" s="269"/>
      <c r="N175" s="269"/>
      <c r="O175" s="269"/>
      <c r="P175" s="269"/>
      <c r="Q175" s="269"/>
      <c r="R175" s="269"/>
      <c r="S175" s="269"/>
      <c r="T175" s="269"/>
      <c r="U175" s="269"/>
      <c r="V175" s="269"/>
      <c r="W175" s="269"/>
      <c r="X175" s="269"/>
      <c r="Y175" s="269"/>
      <c r="Z175" s="269"/>
      <c r="AA175" s="269"/>
      <c r="AB175" s="269"/>
      <c r="AC175" s="269"/>
      <c r="AD175" s="269"/>
      <c r="AE175" s="269"/>
      <c r="AF175" s="269"/>
      <c r="AG175" s="269"/>
      <c r="AH175" s="269"/>
      <c r="AI175" s="269"/>
      <c r="AJ175" s="269"/>
    </row>
    <row r="176" spans="1:36" s="26" customFormat="1" ht="18">
      <c r="A176" s="6"/>
      <c r="B176" s="33"/>
      <c r="C176" s="34"/>
      <c r="D176" s="7"/>
      <c r="E176" s="7"/>
      <c r="F176" s="35"/>
      <c r="G176" s="284"/>
      <c r="H176" s="269"/>
      <c r="I176" s="269"/>
      <c r="J176" s="269"/>
      <c r="K176" s="269"/>
      <c r="L176" s="269"/>
      <c r="M176" s="269"/>
      <c r="N176" s="269"/>
      <c r="O176" s="269"/>
      <c r="P176" s="269"/>
      <c r="Q176" s="269"/>
      <c r="R176" s="269"/>
      <c r="S176" s="269"/>
      <c r="T176" s="269"/>
      <c r="U176" s="269"/>
      <c r="V176" s="269"/>
      <c r="W176" s="269"/>
      <c r="X176" s="269"/>
      <c r="Y176" s="269"/>
      <c r="Z176" s="269"/>
      <c r="AA176" s="269"/>
      <c r="AB176" s="269"/>
      <c r="AC176" s="269"/>
      <c r="AD176" s="269"/>
      <c r="AE176" s="269"/>
      <c r="AF176" s="269"/>
      <c r="AG176" s="269"/>
      <c r="AH176" s="269"/>
      <c r="AI176" s="269"/>
      <c r="AJ176" s="269"/>
    </row>
    <row r="177" spans="1:36" s="26" customFormat="1" ht="18">
      <c r="A177" s="6"/>
      <c r="B177" s="33"/>
      <c r="C177" s="34"/>
      <c r="D177" s="7"/>
      <c r="E177" s="7"/>
      <c r="F177" s="35"/>
      <c r="G177" s="284"/>
      <c r="H177" s="269"/>
      <c r="I177" s="269"/>
      <c r="J177" s="269"/>
      <c r="K177" s="269"/>
      <c r="L177" s="269"/>
      <c r="M177" s="269"/>
      <c r="N177" s="269"/>
      <c r="O177" s="269"/>
      <c r="P177" s="269"/>
      <c r="Q177" s="269"/>
      <c r="R177" s="269"/>
      <c r="S177" s="269"/>
      <c r="T177" s="269"/>
      <c r="U177" s="269"/>
      <c r="V177" s="269"/>
      <c r="W177" s="269"/>
      <c r="X177" s="269"/>
      <c r="Y177" s="269"/>
      <c r="Z177" s="269"/>
      <c r="AA177" s="269"/>
      <c r="AB177" s="269"/>
      <c r="AC177" s="269"/>
      <c r="AD177" s="269"/>
      <c r="AE177" s="269"/>
      <c r="AF177" s="269"/>
      <c r="AG177" s="269"/>
      <c r="AH177" s="269"/>
      <c r="AI177" s="269"/>
      <c r="AJ177" s="269"/>
    </row>
  </sheetData>
  <sheetProtection/>
  <mergeCells count="108">
    <mergeCell ref="B27:D27"/>
    <mergeCell ref="B26:D26"/>
    <mergeCell ref="B108:D108"/>
    <mergeCell ref="B109:D109"/>
    <mergeCell ref="B101:D101"/>
    <mergeCell ref="B92:D92"/>
    <mergeCell ref="B93:D93"/>
    <mergeCell ref="B98:D98"/>
    <mergeCell ref="B99:D99"/>
    <mergeCell ref="B100:D100"/>
    <mergeCell ref="B95:D95"/>
    <mergeCell ref="B96:D96"/>
    <mergeCell ref="B97:D97"/>
    <mergeCell ref="B94:D94"/>
    <mergeCell ref="B106:D106"/>
    <mergeCell ref="B107:D107"/>
    <mergeCell ref="B102:D102"/>
    <mergeCell ref="B103:D103"/>
    <mergeCell ref="B104:D104"/>
    <mergeCell ref="B105:D105"/>
    <mergeCell ref="B89:D89"/>
    <mergeCell ref="B90:D90"/>
    <mergeCell ref="B91:D91"/>
    <mergeCell ref="B84:D84"/>
    <mergeCell ref="B85:D85"/>
    <mergeCell ref="B86:D86"/>
    <mergeCell ref="B87:D87"/>
    <mergeCell ref="B88:D88"/>
    <mergeCell ref="B20:D20"/>
    <mergeCell ref="B75:D75"/>
    <mergeCell ref="B76:D76"/>
    <mergeCell ref="B77:D77"/>
    <mergeCell ref="B78:D78"/>
    <mergeCell ref="B83:D83"/>
    <mergeCell ref="B79:D79"/>
    <mergeCell ref="B80:D80"/>
    <mergeCell ref="B81:D81"/>
    <mergeCell ref="B82:D82"/>
    <mergeCell ref="B15:D15"/>
    <mergeCell ref="A5:F5"/>
    <mergeCell ref="A8:F8"/>
    <mergeCell ref="B18:D18"/>
    <mergeCell ref="B23:D23"/>
    <mergeCell ref="A6:F6"/>
    <mergeCell ref="B10:D10"/>
    <mergeCell ref="B11:D11"/>
    <mergeCell ref="A7:F7"/>
    <mergeCell ref="B19:D19"/>
    <mergeCell ref="B38:D38"/>
    <mergeCell ref="B28:D28"/>
    <mergeCell ref="B29:D29"/>
    <mergeCell ref="A1:F1"/>
    <mergeCell ref="A2:F2"/>
    <mergeCell ref="A3:F3"/>
    <mergeCell ref="A4:F4"/>
    <mergeCell ref="B21:D21"/>
    <mergeCell ref="B13:D13"/>
    <mergeCell ref="B14:D14"/>
    <mergeCell ref="B57:D57"/>
    <mergeCell ref="B62:D62"/>
    <mergeCell ref="B61:D61"/>
    <mergeCell ref="B35:D35"/>
    <mergeCell ref="B30:D30"/>
    <mergeCell ref="B31:D31"/>
    <mergeCell ref="B34:D34"/>
    <mergeCell ref="B39:D39"/>
    <mergeCell ref="B37:D37"/>
    <mergeCell ref="B32:D32"/>
    <mergeCell ref="B59:D59"/>
    <mergeCell ref="B51:D51"/>
    <mergeCell ref="B52:D52"/>
    <mergeCell ref="A48:A50"/>
    <mergeCell ref="B66:D66"/>
    <mergeCell ref="B69:D69"/>
    <mergeCell ref="B68:D68"/>
    <mergeCell ref="B56:D56"/>
    <mergeCell ref="B60:D60"/>
    <mergeCell ref="B53:D53"/>
    <mergeCell ref="B43:D43"/>
    <mergeCell ref="B44:D44"/>
    <mergeCell ref="B67:D67"/>
    <mergeCell ref="B65:D65"/>
    <mergeCell ref="B22:D22"/>
    <mergeCell ref="F48:F50"/>
    <mergeCell ref="B63:D63"/>
    <mergeCell ref="B54:D54"/>
    <mergeCell ref="B55:D55"/>
    <mergeCell ref="B58:D58"/>
    <mergeCell ref="B74:D74"/>
    <mergeCell ref="B45:D45"/>
    <mergeCell ref="B46:D46"/>
    <mergeCell ref="B70:D70"/>
    <mergeCell ref="B71:D71"/>
    <mergeCell ref="B33:D33"/>
    <mergeCell ref="B36:D36"/>
    <mergeCell ref="B41:D41"/>
    <mergeCell ref="B40:D40"/>
    <mergeCell ref="B72:D72"/>
    <mergeCell ref="B73:D73"/>
    <mergeCell ref="B64:D64"/>
    <mergeCell ref="B48:D50"/>
    <mergeCell ref="B47:D47"/>
    <mergeCell ref="B12:D12"/>
    <mergeCell ref="B16:D16"/>
    <mergeCell ref="B17:D17"/>
    <mergeCell ref="B25:D25"/>
    <mergeCell ref="B24:D24"/>
    <mergeCell ref="B42:D42"/>
  </mergeCells>
  <printOptions/>
  <pageMargins left="0.7" right="0.2" top="0.4" bottom="0.31" header="0.3" footer="0.23"/>
  <pageSetup blackAndWhite="1" fitToHeight="6" fitToWidth="1" horizontalDpi="600" verticalDpi="600" orientation="portrait" paperSize="9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K174"/>
  <sheetViews>
    <sheetView view="pageBreakPreview" zoomScale="60" zoomScalePageLayoutView="0" workbookViewId="0" topLeftCell="A83">
      <selection activeCell="A86" sqref="A86"/>
    </sheetView>
  </sheetViews>
  <sheetFormatPr defaultColWidth="9.140625" defaultRowHeight="15"/>
  <cols>
    <col min="1" max="1" width="76.8515625" style="6" customWidth="1"/>
    <col min="2" max="2" width="18.8515625" style="4" customWidth="1"/>
    <col min="3" max="3" width="7.421875" style="5" hidden="1" customWidth="1"/>
    <col min="4" max="4" width="1.57421875" style="8" hidden="1" customWidth="1"/>
    <col min="5" max="5" width="6.28125" style="8" customWidth="1"/>
    <col min="6" max="6" width="19.421875" style="10" customWidth="1"/>
    <col min="7" max="7" width="18.57421875" style="265" hidden="1" customWidth="1"/>
    <col min="8" max="8" width="19.421875" style="10" customWidth="1"/>
    <col min="9" max="9" width="0.13671875" style="271" customWidth="1"/>
    <col min="10" max="37" width="9.140625" style="271" customWidth="1"/>
    <col min="38" max="16384" width="9.140625" style="272" customWidth="1"/>
  </cols>
  <sheetData>
    <row r="1" spans="1:8" s="238" customFormat="1" ht="27" customHeight="1">
      <c r="A1" s="529" t="s">
        <v>269</v>
      </c>
      <c r="B1" s="529"/>
      <c r="C1" s="529"/>
      <c r="D1" s="529"/>
      <c r="E1" s="529"/>
      <c r="F1" s="529"/>
      <c r="G1" s="529"/>
      <c r="H1" s="529"/>
    </row>
    <row r="2" spans="1:8" s="238" customFormat="1" ht="21" customHeight="1">
      <c r="A2" s="529" t="s">
        <v>268</v>
      </c>
      <c r="B2" s="529"/>
      <c r="C2" s="529"/>
      <c r="D2" s="529"/>
      <c r="E2" s="529"/>
      <c r="F2" s="529"/>
      <c r="G2" s="529"/>
      <c r="H2" s="529"/>
    </row>
    <row r="3" spans="1:8" s="238" customFormat="1" ht="23.25" customHeight="1">
      <c r="A3" s="529" t="s">
        <v>373</v>
      </c>
      <c r="B3" s="529"/>
      <c r="C3" s="529"/>
      <c r="D3" s="529"/>
      <c r="E3" s="529"/>
      <c r="F3" s="529"/>
      <c r="G3" s="529"/>
      <c r="H3" s="529"/>
    </row>
    <row r="4" spans="1:8" s="239" customFormat="1" ht="22.5" customHeight="1">
      <c r="A4" s="583" t="s">
        <v>423</v>
      </c>
      <c r="B4" s="583"/>
      <c r="C4" s="583"/>
      <c r="D4" s="583"/>
      <c r="E4" s="583"/>
      <c r="F4" s="583"/>
      <c r="G4" s="583"/>
      <c r="H4" s="583"/>
    </row>
    <row r="5" spans="1:8" s="239" customFormat="1" ht="22.5" customHeight="1">
      <c r="A5" s="583" t="s">
        <v>486</v>
      </c>
      <c r="B5" s="583"/>
      <c r="C5" s="583"/>
      <c r="D5" s="583"/>
      <c r="E5" s="583"/>
      <c r="F5" s="583"/>
      <c r="G5" s="583"/>
      <c r="H5" s="583"/>
    </row>
    <row r="6" spans="1:8" s="239" customFormat="1" ht="21.75" customHeight="1">
      <c r="A6" s="589" t="s">
        <v>561</v>
      </c>
      <c r="B6" s="589"/>
      <c r="C6" s="589"/>
      <c r="D6" s="589"/>
      <c r="E6" s="589"/>
      <c r="F6" s="589"/>
      <c r="G6" s="589"/>
      <c r="H6" s="589"/>
    </row>
    <row r="7" spans="1:6" s="239" customFormat="1" ht="16.5" customHeight="1">
      <c r="A7" s="583"/>
      <c r="B7" s="583"/>
      <c r="C7" s="583"/>
      <c r="D7" s="583"/>
      <c r="E7" s="583"/>
      <c r="F7" s="583"/>
    </row>
    <row r="8" spans="1:6" s="239" customFormat="1" ht="107.25" customHeight="1">
      <c r="A8" s="546" t="s">
        <v>562</v>
      </c>
      <c r="B8" s="546"/>
      <c r="C8" s="546"/>
      <c r="D8" s="546"/>
      <c r="E8" s="546"/>
      <c r="F8" s="546"/>
    </row>
    <row r="9" spans="1:8" s="237" customFormat="1" ht="18">
      <c r="A9" s="261"/>
      <c r="B9" s="262"/>
      <c r="C9" s="262"/>
      <c r="D9" s="263"/>
      <c r="E9" s="263"/>
      <c r="F9" s="263"/>
      <c r="H9" s="381" t="s">
        <v>297</v>
      </c>
    </row>
    <row r="10" spans="1:37" s="267" customFormat="1" ht="54" customHeight="1">
      <c r="A10" s="382" t="s">
        <v>165</v>
      </c>
      <c r="B10" s="624" t="s">
        <v>164</v>
      </c>
      <c r="C10" s="625"/>
      <c r="D10" s="626"/>
      <c r="E10" s="383" t="s">
        <v>54</v>
      </c>
      <c r="F10" s="384" t="s">
        <v>421</v>
      </c>
      <c r="G10" s="385"/>
      <c r="H10" s="384" t="s">
        <v>517</v>
      </c>
      <c r="I10" s="266"/>
      <c r="J10" s="266"/>
      <c r="K10" s="266"/>
      <c r="L10" s="266"/>
      <c r="M10" s="266"/>
      <c r="N10" s="266"/>
      <c r="O10" s="266"/>
      <c r="P10" s="266"/>
      <c r="Q10" s="266"/>
      <c r="R10" s="266"/>
      <c r="S10" s="266"/>
      <c r="T10" s="266"/>
      <c r="U10" s="266"/>
      <c r="V10" s="266"/>
      <c r="W10" s="266"/>
      <c r="X10" s="266"/>
      <c r="Y10" s="266"/>
      <c r="Z10" s="266"/>
      <c r="AA10" s="266"/>
      <c r="AB10" s="266"/>
      <c r="AC10" s="266"/>
      <c r="AD10" s="266"/>
      <c r="AE10" s="266"/>
      <c r="AF10" s="266"/>
      <c r="AG10" s="266"/>
      <c r="AH10" s="266"/>
      <c r="AI10" s="266"/>
      <c r="AJ10" s="266"/>
      <c r="AK10" s="266"/>
    </row>
    <row r="11" spans="1:37" s="26" customFormat="1" ht="20.25">
      <c r="A11" s="158">
        <v>1</v>
      </c>
      <c r="B11" s="627" t="s">
        <v>315</v>
      </c>
      <c r="C11" s="628"/>
      <c r="D11" s="629"/>
      <c r="E11" s="153"/>
      <c r="F11" s="118">
        <v>3</v>
      </c>
      <c r="G11" s="386"/>
      <c r="H11" s="118">
        <v>3</v>
      </c>
      <c r="I11" s="35"/>
      <c r="J11" s="269"/>
      <c r="K11" s="269"/>
      <c r="L11" s="269"/>
      <c r="M11" s="269"/>
      <c r="N11" s="269"/>
      <c r="O11" s="269"/>
      <c r="P11" s="269"/>
      <c r="Q11" s="269"/>
      <c r="R11" s="269"/>
      <c r="S11" s="269"/>
      <c r="T11" s="269"/>
      <c r="U11" s="269"/>
      <c r="V11" s="269"/>
      <c r="W11" s="269"/>
      <c r="X11" s="269"/>
      <c r="Y11" s="269"/>
      <c r="Z11" s="269"/>
      <c r="AA11" s="269"/>
      <c r="AB11" s="269"/>
      <c r="AC11" s="269"/>
      <c r="AD11" s="269"/>
      <c r="AE11" s="269"/>
      <c r="AF11" s="269"/>
      <c r="AG11" s="269"/>
      <c r="AH11" s="269"/>
      <c r="AI11" s="269"/>
      <c r="AJ11" s="269"/>
      <c r="AK11" s="269"/>
    </row>
    <row r="12" spans="1:8" ht="30" customHeight="1">
      <c r="A12" s="134" t="s">
        <v>523</v>
      </c>
      <c r="B12" s="617"/>
      <c r="C12" s="618"/>
      <c r="D12" s="619"/>
      <c r="E12" s="387"/>
      <c r="F12" s="388">
        <f>F14+F19+F24+F36+F41+F46+F60+F69+F74+F78+F84+F88+F93</f>
        <v>9128313</v>
      </c>
      <c r="G12" s="388">
        <f>G14+G19+G24+G36+G41+G46+G60+G69+G74+G78+G84+G88+G93</f>
        <v>0</v>
      </c>
      <c r="H12" s="388">
        <f>H14+H19+H24+H36+H41+H46+H60+H69+H74+H78+H84+H88+H93</f>
        <v>9272247</v>
      </c>
    </row>
    <row r="13" spans="1:8" ht="27" customHeight="1">
      <c r="A13" s="482" t="s">
        <v>522</v>
      </c>
      <c r="B13" s="620"/>
      <c r="C13" s="621"/>
      <c r="D13" s="622"/>
      <c r="E13" s="401"/>
      <c r="F13" s="394">
        <v>228208</v>
      </c>
      <c r="G13" s="385"/>
      <c r="H13" s="394">
        <v>463612</v>
      </c>
    </row>
    <row r="14" spans="1:8" ht="96.75" customHeight="1">
      <c r="A14" s="134" t="s">
        <v>558</v>
      </c>
      <c r="B14" s="617" t="s">
        <v>59</v>
      </c>
      <c r="C14" s="618"/>
      <c r="D14" s="619"/>
      <c r="E14" s="387"/>
      <c r="F14" s="388">
        <f>F15</f>
        <v>57000</v>
      </c>
      <c r="G14" s="385"/>
      <c r="H14" s="388">
        <f>H15</f>
        <v>57000</v>
      </c>
    </row>
    <row r="15" spans="1:8" ht="91.5" customHeight="1">
      <c r="A15" s="391" t="s">
        <v>559</v>
      </c>
      <c r="B15" s="593" t="s">
        <v>414</v>
      </c>
      <c r="C15" s="594"/>
      <c r="D15" s="595"/>
      <c r="E15" s="393"/>
      <c r="F15" s="394">
        <f>F16</f>
        <v>57000</v>
      </c>
      <c r="G15" s="385"/>
      <c r="H15" s="394">
        <f>H16</f>
        <v>57000</v>
      </c>
    </row>
    <row r="16" spans="1:8" ht="51" customHeight="1">
      <c r="A16" s="391" t="s">
        <v>434</v>
      </c>
      <c r="B16" s="593" t="s">
        <v>435</v>
      </c>
      <c r="C16" s="594"/>
      <c r="D16" s="595"/>
      <c r="E16" s="393"/>
      <c r="F16" s="394">
        <f>F17</f>
        <v>57000</v>
      </c>
      <c r="G16" s="385"/>
      <c r="H16" s="394">
        <f>H17</f>
        <v>57000</v>
      </c>
    </row>
    <row r="17" spans="1:8" ht="53.25" customHeight="1">
      <c r="A17" s="137" t="s">
        <v>241</v>
      </c>
      <c r="B17" s="593" t="s">
        <v>436</v>
      </c>
      <c r="C17" s="594"/>
      <c r="D17" s="595"/>
      <c r="E17" s="393"/>
      <c r="F17" s="394">
        <f>F18</f>
        <v>57000</v>
      </c>
      <c r="G17" s="385"/>
      <c r="H17" s="394">
        <f>H18</f>
        <v>57000</v>
      </c>
    </row>
    <row r="18" spans="1:8" ht="36" customHeight="1">
      <c r="A18" s="395" t="s">
        <v>243</v>
      </c>
      <c r="B18" s="593" t="s">
        <v>436</v>
      </c>
      <c r="C18" s="594"/>
      <c r="D18" s="595"/>
      <c r="E18" s="393">
        <v>300</v>
      </c>
      <c r="F18" s="394">
        <v>57000</v>
      </c>
      <c r="G18" s="385"/>
      <c r="H18" s="394">
        <v>57000</v>
      </c>
    </row>
    <row r="19" spans="1:8" ht="105" customHeight="1">
      <c r="A19" s="134" t="s">
        <v>429</v>
      </c>
      <c r="B19" s="617" t="s">
        <v>146</v>
      </c>
      <c r="C19" s="618"/>
      <c r="D19" s="619"/>
      <c r="E19" s="387"/>
      <c r="F19" s="388">
        <f>F20</f>
        <v>90000</v>
      </c>
      <c r="G19" s="385"/>
      <c r="H19" s="388">
        <f>H20</f>
        <v>0</v>
      </c>
    </row>
    <row r="20" spans="1:8" ht="131.25" customHeight="1">
      <c r="A20" s="391" t="s">
        <v>376</v>
      </c>
      <c r="B20" s="593" t="s">
        <v>34</v>
      </c>
      <c r="C20" s="594"/>
      <c r="D20" s="595"/>
      <c r="E20" s="393"/>
      <c r="F20" s="394">
        <f>F21</f>
        <v>90000</v>
      </c>
      <c r="G20" s="385"/>
      <c r="H20" s="394">
        <f>H21</f>
        <v>0</v>
      </c>
    </row>
    <row r="21" spans="1:8" ht="51" customHeight="1">
      <c r="A21" s="391" t="s">
        <v>424</v>
      </c>
      <c r="B21" s="593" t="s">
        <v>4</v>
      </c>
      <c r="C21" s="594"/>
      <c r="D21" s="595"/>
      <c r="E21" s="393"/>
      <c r="F21" s="394">
        <f>F22</f>
        <v>90000</v>
      </c>
      <c r="G21" s="385"/>
      <c r="H21" s="394">
        <f>H22</f>
        <v>0</v>
      </c>
    </row>
    <row r="22" spans="1:8" ht="37.5" customHeight="1">
      <c r="A22" s="137" t="s">
        <v>168</v>
      </c>
      <c r="B22" s="593" t="s">
        <v>10</v>
      </c>
      <c r="C22" s="594"/>
      <c r="D22" s="595"/>
      <c r="E22" s="393"/>
      <c r="F22" s="394">
        <f>F23</f>
        <v>90000</v>
      </c>
      <c r="G22" s="385"/>
      <c r="H22" s="394">
        <f>H23</f>
        <v>0</v>
      </c>
    </row>
    <row r="23" spans="1:8" ht="46.5" customHeight="1">
      <c r="A23" s="395" t="s">
        <v>125</v>
      </c>
      <c r="B23" s="593" t="s">
        <v>10</v>
      </c>
      <c r="C23" s="594"/>
      <c r="D23" s="595"/>
      <c r="E23" s="393">
        <v>200</v>
      </c>
      <c r="F23" s="394">
        <v>90000</v>
      </c>
      <c r="G23" s="385"/>
      <c r="H23" s="394">
        <v>0</v>
      </c>
    </row>
    <row r="24" spans="1:8" ht="111" customHeight="1">
      <c r="A24" s="138" t="s">
        <v>538</v>
      </c>
      <c r="B24" s="623" t="s">
        <v>72</v>
      </c>
      <c r="C24" s="618"/>
      <c r="D24" s="619"/>
      <c r="E24" s="387"/>
      <c r="F24" s="396">
        <f>F25+F29</f>
        <v>2267860</v>
      </c>
      <c r="G24" s="385"/>
      <c r="H24" s="396">
        <f>H25+H29</f>
        <v>2411794</v>
      </c>
    </row>
    <row r="25" spans="1:8" ht="99" customHeight="1">
      <c r="A25" s="139" t="s">
        <v>539</v>
      </c>
      <c r="B25" s="599" t="s">
        <v>38</v>
      </c>
      <c r="C25" s="600"/>
      <c r="D25" s="601"/>
      <c r="E25" s="390"/>
      <c r="F25" s="396">
        <f>F28</f>
        <v>332860</v>
      </c>
      <c r="G25" s="385"/>
      <c r="H25" s="396">
        <f>H28</f>
        <v>476794</v>
      </c>
    </row>
    <row r="26" spans="1:8" ht="95.25" customHeight="1">
      <c r="A26" s="397" t="s">
        <v>400</v>
      </c>
      <c r="B26" s="593" t="s">
        <v>5</v>
      </c>
      <c r="C26" s="594"/>
      <c r="D26" s="595"/>
      <c r="E26" s="393"/>
      <c r="F26" s="398">
        <f>F27</f>
        <v>332860</v>
      </c>
      <c r="G26" s="385"/>
      <c r="H26" s="398">
        <f>H27</f>
        <v>476794</v>
      </c>
    </row>
    <row r="27" spans="1:8" ht="42" customHeight="1">
      <c r="A27" s="399" t="s">
        <v>401</v>
      </c>
      <c r="B27" s="593" t="s">
        <v>437</v>
      </c>
      <c r="C27" s="594"/>
      <c r="D27" s="595"/>
      <c r="E27" s="393"/>
      <c r="F27" s="398">
        <f>F28</f>
        <v>332860</v>
      </c>
      <c r="G27" s="385"/>
      <c r="H27" s="398">
        <f>H28</f>
        <v>476794</v>
      </c>
    </row>
    <row r="28" spans="1:8" ht="42" customHeight="1">
      <c r="A28" s="395" t="s">
        <v>125</v>
      </c>
      <c r="B28" s="593" t="s">
        <v>437</v>
      </c>
      <c r="C28" s="594"/>
      <c r="D28" s="595"/>
      <c r="E28" s="393">
        <v>200</v>
      </c>
      <c r="F28" s="398">
        <v>332860</v>
      </c>
      <c r="G28" s="385"/>
      <c r="H28" s="398">
        <v>476794</v>
      </c>
    </row>
    <row r="29" spans="1:8" ht="87.75" customHeight="1">
      <c r="A29" s="140" t="s">
        <v>540</v>
      </c>
      <c r="B29" s="599" t="s">
        <v>396</v>
      </c>
      <c r="C29" s="600"/>
      <c r="D29" s="601"/>
      <c r="E29" s="390"/>
      <c r="F29" s="396">
        <f>F32+F35</f>
        <v>1935000</v>
      </c>
      <c r="G29" s="385"/>
      <c r="H29" s="396">
        <f>H32+H35</f>
        <v>1935000</v>
      </c>
    </row>
    <row r="30" spans="1:8" ht="93" customHeight="1">
      <c r="A30" s="400" t="s">
        <v>430</v>
      </c>
      <c r="B30" s="593" t="s">
        <v>398</v>
      </c>
      <c r="C30" s="594"/>
      <c r="D30" s="595"/>
      <c r="E30" s="393"/>
      <c r="F30" s="398">
        <f>F31</f>
        <v>35000</v>
      </c>
      <c r="G30" s="385"/>
      <c r="H30" s="398">
        <f>H31</f>
        <v>35000</v>
      </c>
    </row>
    <row r="31" spans="1:8" ht="44.25" customHeight="1">
      <c r="A31" s="137" t="s">
        <v>217</v>
      </c>
      <c r="B31" s="620" t="s">
        <v>431</v>
      </c>
      <c r="C31" s="621"/>
      <c r="D31" s="622"/>
      <c r="E31" s="401"/>
      <c r="F31" s="398">
        <f>F32</f>
        <v>35000</v>
      </c>
      <c r="G31" s="385"/>
      <c r="H31" s="398">
        <f>H32</f>
        <v>35000</v>
      </c>
    </row>
    <row r="32" spans="1:8" ht="44.25" customHeight="1">
      <c r="A32" s="395" t="s">
        <v>125</v>
      </c>
      <c r="B32" s="620" t="s">
        <v>431</v>
      </c>
      <c r="C32" s="621"/>
      <c r="D32" s="622"/>
      <c r="E32" s="401" t="s">
        <v>66</v>
      </c>
      <c r="F32" s="398">
        <v>35000</v>
      </c>
      <c r="G32" s="385"/>
      <c r="H32" s="398">
        <v>35000</v>
      </c>
    </row>
    <row r="33" spans="1:8" ht="90" customHeight="1">
      <c r="A33" s="402" t="s">
        <v>407</v>
      </c>
      <c r="B33" s="593" t="s">
        <v>432</v>
      </c>
      <c r="C33" s="594"/>
      <c r="D33" s="595"/>
      <c r="E33" s="393"/>
      <c r="F33" s="398">
        <f>F34</f>
        <v>1900000</v>
      </c>
      <c r="G33" s="385"/>
      <c r="H33" s="398">
        <f>H34</f>
        <v>1900000</v>
      </c>
    </row>
    <row r="34" spans="1:8" ht="50.25" customHeight="1">
      <c r="A34" s="399" t="s">
        <v>169</v>
      </c>
      <c r="B34" s="593" t="s">
        <v>433</v>
      </c>
      <c r="C34" s="594"/>
      <c r="D34" s="595"/>
      <c r="E34" s="393"/>
      <c r="F34" s="398">
        <f>F35</f>
        <v>1900000</v>
      </c>
      <c r="G34" s="385"/>
      <c r="H34" s="398">
        <f>H35</f>
        <v>1900000</v>
      </c>
    </row>
    <row r="35" spans="1:8" ht="42" customHeight="1">
      <c r="A35" s="395" t="s">
        <v>125</v>
      </c>
      <c r="B35" s="593" t="s">
        <v>433</v>
      </c>
      <c r="C35" s="594"/>
      <c r="D35" s="595"/>
      <c r="E35" s="393">
        <v>200</v>
      </c>
      <c r="F35" s="398">
        <v>1900000</v>
      </c>
      <c r="G35" s="385"/>
      <c r="H35" s="398">
        <v>1900000</v>
      </c>
    </row>
    <row r="36" spans="1:8" ht="123" customHeight="1">
      <c r="A36" s="403" t="s">
        <v>544</v>
      </c>
      <c r="B36" s="617" t="s">
        <v>149</v>
      </c>
      <c r="C36" s="618"/>
      <c r="D36" s="619"/>
      <c r="E36" s="387"/>
      <c r="F36" s="388">
        <f>F37</f>
        <v>10000</v>
      </c>
      <c r="G36" s="385"/>
      <c r="H36" s="388">
        <f>H37</f>
        <v>10000</v>
      </c>
    </row>
    <row r="37" spans="1:8" ht="99" customHeight="1">
      <c r="A37" s="404" t="s">
        <v>560</v>
      </c>
      <c r="B37" s="593" t="s">
        <v>438</v>
      </c>
      <c r="C37" s="594"/>
      <c r="D37" s="595"/>
      <c r="E37" s="393"/>
      <c r="F37" s="394">
        <f>F38</f>
        <v>10000</v>
      </c>
      <c r="G37" s="385"/>
      <c r="H37" s="394">
        <f>H38</f>
        <v>10000</v>
      </c>
    </row>
    <row r="38" spans="1:8" ht="70.5" customHeight="1">
      <c r="A38" s="405" t="s">
        <v>439</v>
      </c>
      <c r="B38" s="593" t="s">
        <v>420</v>
      </c>
      <c r="C38" s="594"/>
      <c r="D38" s="595"/>
      <c r="E38" s="393"/>
      <c r="F38" s="394">
        <f>F39</f>
        <v>10000</v>
      </c>
      <c r="G38" s="385"/>
      <c r="H38" s="394">
        <f>H39</f>
        <v>10000</v>
      </c>
    </row>
    <row r="39" spans="1:8" ht="91.5" customHeight="1">
      <c r="A39" s="392" t="s">
        <v>419</v>
      </c>
      <c r="B39" s="593" t="s">
        <v>440</v>
      </c>
      <c r="C39" s="594"/>
      <c r="D39" s="595"/>
      <c r="E39" s="393"/>
      <c r="F39" s="394">
        <f>F40</f>
        <v>10000</v>
      </c>
      <c r="G39" s="385"/>
      <c r="H39" s="394">
        <f>H40</f>
        <v>10000</v>
      </c>
    </row>
    <row r="40" spans="1:8" ht="40.5" customHeight="1">
      <c r="A40" s="395" t="s">
        <v>125</v>
      </c>
      <c r="B40" s="593" t="s">
        <v>440</v>
      </c>
      <c r="C40" s="594"/>
      <c r="D40" s="595"/>
      <c r="E40" s="393">
        <v>200</v>
      </c>
      <c r="F40" s="394">
        <v>10000</v>
      </c>
      <c r="G40" s="385"/>
      <c r="H40" s="394">
        <v>10000</v>
      </c>
    </row>
    <row r="41" spans="1:8" ht="73.5" customHeight="1">
      <c r="A41" s="403" t="s">
        <v>379</v>
      </c>
      <c r="B41" s="617" t="s">
        <v>142</v>
      </c>
      <c r="C41" s="618"/>
      <c r="D41" s="619"/>
      <c r="E41" s="387"/>
      <c r="F41" s="388">
        <f>F42</f>
        <v>80000</v>
      </c>
      <c r="G41" s="385"/>
      <c r="H41" s="388">
        <f>H42</f>
        <v>80000</v>
      </c>
    </row>
    <row r="42" spans="1:8" ht="88.5" customHeight="1">
      <c r="A42" s="404" t="s">
        <v>380</v>
      </c>
      <c r="B42" s="593" t="s">
        <v>441</v>
      </c>
      <c r="C42" s="594"/>
      <c r="D42" s="595"/>
      <c r="E42" s="393"/>
      <c r="F42" s="394">
        <f>F43</f>
        <v>80000</v>
      </c>
      <c r="G42" s="385"/>
      <c r="H42" s="394">
        <f>H43</f>
        <v>80000</v>
      </c>
    </row>
    <row r="43" spans="1:8" ht="86.25" customHeight="1">
      <c r="A43" s="405" t="s">
        <v>382</v>
      </c>
      <c r="B43" s="593" t="s">
        <v>442</v>
      </c>
      <c r="C43" s="594"/>
      <c r="D43" s="595"/>
      <c r="E43" s="393"/>
      <c r="F43" s="394">
        <f>F44</f>
        <v>80000</v>
      </c>
      <c r="G43" s="385"/>
      <c r="H43" s="394">
        <f>H44</f>
        <v>80000</v>
      </c>
    </row>
    <row r="44" spans="1:8" ht="55.5" customHeight="1">
      <c r="A44" s="392" t="s">
        <v>384</v>
      </c>
      <c r="B44" s="593" t="s">
        <v>443</v>
      </c>
      <c r="C44" s="594"/>
      <c r="D44" s="595"/>
      <c r="E44" s="393"/>
      <c r="F44" s="394">
        <f>F45</f>
        <v>80000</v>
      </c>
      <c r="G44" s="385"/>
      <c r="H44" s="394">
        <f>H45</f>
        <v>80000</v>
      </c>
    </row>
    <row r="45" spans="1:8" ht="40.5" customHeight="1">
      <c r="A45" s="395" t="s">
        <v>125</v>
      </c>
      <c r="B45" s="593" t="s">
        <v>443</v>
      </c>
      <c r="C45" s="594"/>
      <c r="D45" s="595"/>
      <c r="E45" s="393">
        <v>200</v>
      </c>
      <c r="F45" s="394">
        <v>80000</v>
      </c>
      <c r="G45" s="385"/>
      <c r="H45" s="394">
        <v>80000</v>
      </c>
    </row>
    <row r="46" spans="1:8" ht="103.5" customHeight="1">
      <c r="A46" s="406" t="s">
        <v>535</v>
      </c>
      <c r="B46" s="599">
        <v>11</v>
      </c>
      <c r="C46" s="600"/>
      <c r="D46" s="601"/>
      <c r="E46" s="390"/>
      <c r="F46" s="388">
        <f>F47+F56</f>
        <v>647589</v>
      </c>
      <c r="G46" s="385"/>
      <c r="H46" s="388">
        <f>H47+H56</f>
        <v>647589</v>
      </c>
    </row>
    <row r="47" spans="1:8" ht="42" customHeight="1">
      <c r="A47" s="605" t="s">
        <v>536</v>
      </c>
      <c r="B47" s="608" t="s">
        <v>392</v>
      </c>
      <c r="C47" s="609"/>
      <c r="D47" s="610"/>
      <c r="E47" s="479"/>
      <c r="F47" s="596">
        <f>F50+F53</f>
        <v>630000</v>
      </c>
      <c r="G47" s="385"/>
      <c r="H47" s="596">
        <f>H50+H53</f>
        <v>630000</v>
      </c>
    </row>
    <row r="48" spans="1:8" ht="36" customHeight="1">
      <c r="A48" s="606"/>
      <c r="B48" s="611"/>
      <c r="C48" s="612"/>
      <c r="D48" s="613"/>
      <c r="E48" s="480"/>
      <c r="F48" s="597"/>
      <c r="G48" s="385"/>
      <c r="H48" s="597"/>
    </row>
    <row r="49" spans="1:8" ht="6" customHeight="1" hidden="1">
      <c r="A49" s="607"/>
      <c r="B49" s="614"/>
      <c r="C49" s="615"/>
      <c r="D49" s="616"/>
      <c r="E49" s="481"/>
      <c r="F49" s="598"/>
      <c r="G49" s="385"/>
      <c r="H49" s="598"/>
    </row>
    <row r="50" spans="1:8" ht="70.5" customHeight="1">
      <c r="A50" s="407" t="s">
        <v>126</v>
      </c>
      <c r="B50" s="593" t="s">
        <v>6</v>
      </c>
      <c r="C50" s="594"/>
      <c r="D50" s="595"/>
      <c r="E50" s="393"/>
      <c r="F50" s="394">
        <f>F51</f>
        <v>600000</v>
      </c>
      <c r="G50" s="385"/>
      <c r="H50" s="394">
        <f>H51</f>
        <v>600000</v>
      </c>
    </row>
    <row r="51" spans="1:8" ht="42" customHeight="1">
      <c r="A51" s="395" t="s">
        <v>150</v>
      </c>
      <c r="B51" s="593" t="s">
        <v>444</v>
      </c>
      <c r="C51" s="594"/>
      <c r="D51" s="595"/>
      <c r="E51" s="393"/>
      <c r="F51" s="394">
        <f>F52</f>
        <v>600000</v>
      </c>
      <c r="G51" s="385"/>
      <c r="H51" s="394">
        <f>H52</f>
        <v>600000</v>
      </c>
    </row>
    <row r="52" spans="1:8" ht="52.5" customHeight="1">
      <c r="A52" s="395" t="s">
        <v>125</v>
      </c>
      <c r="B52" s="593" t="s">
        <v>444</v>
      </c>
      <c r="C52" s="594"/>
      <c r="D52" s="595"/>
      <c r="E52" s="393">
        <v>200</v>
      </c>
      <c r="F52" s="394">
        <v>600000</v>
      </c>
      <c r="G52" s="385"/>
      <c r="H52" s="394">
        <v>600000</v>
      </c>
    </row>
    <row r="53" spans="1:8" ht="46.5" customHeight="1">
      <c r="A53" s="408" t="s">
        <v>128</v>
      </c>
      <c r="B53" s="593" t="s">
        <v>445</v>
      </c>
      <c r="C53" s="594"/>
      <c r="D53" s="595"/>
      <c r="E53" s="393"/>
      <c r="F53" s="394">
        <f>F54</f>
        <v>30000</v>
      </c>
      <c r="G53" s="385"/>
      <c r="H53" s="394">
        <f>H54</f>
        <v>30000</v>
      </c>
    </row>
    <row r="54" spans="1:8" ht="42.75" customHeight="1">
      <c r="A54" s="409" t="s">
        <v>295</v>
      </c>
      <c r="B54" s="593" t="s">
        <v>446</v>
      </c>
      <c r="C54" s="594"/>
      <c r="D54" s="595"/>
      <c r="E54" s="393"/>
      <c r="F54" s="394">
        <f>F55</f>
        <v>30000</v>
      </c>
      <c r="G54" s="385"/>
      <c r="H54" s="394">
        <f>H55</f>
        <v>30000</v>
      </c>
    </row>
    <row r="55" spans="1:8" ht="43.5" customHeight="1">
      <c r="A55" s="395" t="s">
        <v>125</v>
      </c>
      <c r="B55" s="593" t="s">
        <v>446</v>
      </c>
      <c r="C55" s="594"/>
      <c r="D55" s="595"/>
      <c r="E55" s="393">
        <v>200</v>
      </c>
      <c r="F55" s="394">
        <v>30000</v>
      </c>
      <c r="G55" s="385"/>
      <c r="H55" s="394">
        <v>30000</v>
      </c>
    </row>
    <row r="56" spans="1:8" ht="95.25" customHeight="1">
      <c r="A56" s="407" t="s">
        <v>537</v>
      </c>
      <c r="B56" s="593" t="s">
        <v>447</v>
      </c>
      <c r="C56" s="594"/>
      <c r="D56" s="595"/>
      <c r="E56" s="393"/>
      <c r="F56" s="394">
        <f>F57</f>
        <v>17589</v>
      </c>
      <c r="G56" s="385"/>
      <c r="H56" s="394">
        <f>H57</f>
        <v>17589</v>
      </c>
    </row>
    <row r="57" spans="1:8" ht="72.75" customHeight="1">
      <c r="A57" s="407" t="s">
        <v>127</v>
      </c>
      <c r="B57" s="593" t="s">
        <v>448</v>
      </c>
      <c r="C57" s="594"/>
      <c r="D57" s="595"/>
      <c r="E57" s="393"/>
      <c r="F57" s="394">
        <f>F58</f>
        <v>17589</v>
      </c>
      <c r="G57" s="385"/>
      <c r="H57" s="394">
        <f>H58</f>
        <v>17589</v>
      </c>
    </row>
    <row r="58" spans="1:8" ht="42.75" customHeight="1">
      <c r="A58" s="395" t="s">
        <v>21</v>
      </c>
      <c r="B58" s="602" t="s">
        <v>449</v>
      </c>
      <c r="C58" s="603"/>
      <c r="D58" s="604"/>
      <c r="E58" s="410"/>
      <c r="F58" s="394">
        <f>F59</f>
        <v>17589</v>
      </c>
      <c r="G58" s="385"/>
      <c r="H58" s="394">
        <f>H59</f>
        <v>17589</v>
      </c>
    </row>
    <row r="59" spans="1:8" ht="45" customHeight="1">
      <c r="A59" s="395" t="s">
        <v>125</v>
      </c>
      <c r="B59" s="602" t="s">
        <v>449</v>
      </c>
      <c r="C59" s="603"/>
      <c r="D59" s="604"/>
      <c r="E59" s="410">
        <v>200</v>
      </c>
      <c r="F59" s="394">
        <v>17589</v>
      </c>
      <c r="G59" s="385"/>
      <c r="H59" s="394">
        <v>17589</v>
      </c>
    </row>
    <row r="60" spans="1:8" ht="121.5" customHeight="1">
      <c r="A60" s="389" t="s">
        <v>532</v>
      </c>
      <c r="B60" s="599">
        <v>13</v>
      </c>
      <c r="C60" s="600"/>
      <c r="D60" s="601"/>
      <c r="E60" s="390"/>
      <c r="F60" s="388">
        <f>F61+F65</f>
        <v>20000</v>
      </c>
      <c r="G60" s="385"/>
      <c r="H60" s="388">
        <f>H61+H65</f>
        <v>20000</v>
      </c>
    </row>
    <row r="61" spans="1:8" ht="144" customHeight="1">
      <c r="A61" s="391" t="s">
        <v>533</v>
      </c>
      <c r="B61" s="593" t="s">
        <v>33</v>
      </c>
      <c r="C61" s="594"/>
      <c r="D61" s="595"/>
      <c r="E61" s="393"/>
      <c r="F61" s="394">
        <f>F62</f>
        <v>15000</v>
      </c>
      <c r="G61" s="385"/>
      <c r="H61" s="394">
        <f>H62</f>
        <v>15000</v>
      </c>
    </row>
    <row r="62" spans="1:8" ht="112.5" customHeight="1">
      <c r="A62" s="391" t="s">
        <v>389</v>
      </c>
      <c r="B62" s="593" t="s">
        <v>129</v>
      </c>
      <c r="C62" s="594"/>
      <c r="D62" s="595"/>
      <c r="E62" s="393"/>
      <c r="F62" s="394">
        <f>F63</f>
        <v>15000</v>
      </c>
      <c r="G62" s="385"/>
      <c r="H62" s="394">
        <f>H63</f>
        <v>15000</v>
      </c>
    </row>
    <row r="63" spans="1:8" ht="54.75" customHeight="1">
      <c r="A63" s="142" t="s">
        <v>220</v>
      </c>
      <c r="B63" s="593" t="s">
        <v>7</v>
      </c>
      <c r="C63" s="594"/>
      <c r="D63" s="595"/>
      <c r="E63" s="393"/>
      <c r="F63" s="394">
        <f>F64</f>
        <v>15000</v>
      </c>
      <c r="G63" s="385"/>
      <c r="H63" s="394">
        <f>H64</f>
        <v>15000</v>
      </c>
    </row>
    <row r="64" spans="1:8" ht="54.75" customHeight="1">
      <c r="A64" s="395" t="s">
        <v>125</v>
      </c>
      <c r="B64" s="593" t="s">
        <v>7</v>
      </c>
      <c r="C64" s="594"/>
      <c r="D64" s="595"/>
      <c r="E64" s="393">
        <v>200</v>
      </c>
      <c r="F64" s="394">
        <v>15000</v>
      </c>
      <c r="G64" s="385"/>
      <c r="H64" s="394">
        <v>15000</v>
      </c>
    </row>
    <row r="65" spans="1:8" ht="110.25" customHeight="1">
      <c r="A65" s="389" t="s">
        <v>534</v>
      </c>
      <c r="B65" s="599" t="s">
        <v>32</v>
      </c>
      <c r="C65" s="600"/>
      <c r="D65" s="601"/>
      <c r="E65" s="390"/>
      <c r="F65" s="388">
        <f>F66</f>
        <v>5000</v>
      </c>
      <c r="G65" s="385"/>
      <c r="H65" s="388">
        <f>H66</f>
        <v>5000</v>
      </c>
    </row>
    <row r="66" spans="1:8" ht="117" customHeight="1">
      <c r="A66" s="391" t="s">
        <v>450</v>
      </c>
      <c r="B66" s="593" t="s">
        <v>8</v>
      </c>
      <c r="C66" s="594"/>
      <c r="D66" s="595"/>
      <c r="E66" s="393"/>
      <c r="F66" s="394">
        <f>F67</f>
        <v>5000</v>
      </c>
      <c r="G66" s="385"/>
      <c r="H66" s="394">
        <f>H67</f>
        <v>5000</v>
      </c>
    </row>
    <row r="67" spans="1:8" ht="60.75" customHeight="1">
      <c r="A67" s="395" t="s">
        <v>235</v>
      </c>
      <c r="B67" s="593" t="s">
        <v>9</v>
      </c>
      <c r="C67" s="594"/>
      <c r="D67" s="595"/>
      <c r="E67" s="393"/>
      <c r="F67" s="394">
        <f>F68</f>
        <v>5000</v>
      </c>
      <c r="G67" s="385"/>
      <c r="H67" s="394">
        <f>H68</f>
        <v>5000</v>
      </c>
    </row>
    <row r="68" spans="1:8" ht="42" customHeight="1">
      <c r="A68" s="395" t="s">
        <v>125</v>
      </c>
      <c r="B68" s="593" t="s">
        <v>9</v>
      </c>
      <c r="C68" s="594"/>
      <c r="D68" s="595"/>
      <c r="E68" s="393">
        <v>200</v>
      </c>
      <c r="F68" s="394">
        <v>5000</v>
      </c>
      <c r="G68" s="385"/>
      <c r="H68" s="394">
        <v>5000</v>
      </c>
    </row>
    <row r="69" spans="1:8" ht="97.5" customHeight="1">
      <c r="A69" s="138" t="s">
        <v>548</v>
      </c>
      <c r="B69" s="599">
        <v>14</v>
      </c>
      <c r="C69" s="600"/>
      <c r="D69" s="601"/>
      <c r="E69" s="390"/>
      <c r="F69" s="388">
        <f>F70</f>
        <v>29880</v>
      </c>
      <c r="G69" s="385"/>
      <c r="H69" s="388">
        <f>H70</f>
        <v>29880</v>
      </c>
    </row>
    <row r="70" spans="1:8" ht="107.25" customHeight="1">
      <c r="A70" s="400" t="s">
        <v>542</v>
      </c>
      <c r="B70" s="593" t="s">
        <v>451</v>
      </c>
      <c r="C70" s="594"/>
      <c r="D70" s="595"/>
      <c r="E70" s="393"/>
      <c r="F70" s="394">
        <f>F71</f>
        <v>29880</v>
      </c>
      <c r="G70" s="385"/>
      <c r="H70" s="394">
        <f>H71</f>
        <v>29880</v>
      </c>
    </row>
    <row r="71" spans="1:8" ht="119.25" customHeight="1">
      <c r="A71" s="402" t="s">
        <v>426</v>
      </c>
      <c r="B71" s="593" t="s">
        <v>411</v>
      </c>
      <c r="C71" s="594"/>
      <c r="D71" s="595"/>
      <c r="E71" s="393"/>
      <c r="F71" s="394">
        <f>F72</f>
        <v>29880</v>
      </c>
      <c r="G71" s="385"/>
      <c r="H71" s="394">
        <f>H72</f>
        <v>29880</v>
      </c>
    </row>
    <row r="72" spans="1:8" ht="54.75" customHeight="1">
      <c r="A72" s="143" t="s">
        <v>459</v>
      </c>
      <c r="B72" s="593" t="s">
        <v>452</v>
      </c>
      <c r="C72" s="594"/>
      <c r="D72" s="595"/>
      <c r="E72" s="393"/>
      <c r="F72" s="394">
        <f>F73</f>
        <v>29880</v>
      </c>
      <c r="G72" s="385"/>
      <c r="H72" s="394">
        <f>H73</f>
        <v>29880</v>
      </c>
    </row>
    <row r="73" spans="1:8" ht="54.75" customHeight="1">
      <c r="A73" s="142" t="s">
        <v>125</v>
      </c>
      <c r="B73" s="593" t="s">
        <v>452</v>
      </c>
      <c r="C73" s="594"/>
      <c r="D73" s="595"/>
      <c r="E73" s="393">
        <v>200</v>
      </c>
      <c r="F73" s="394">
        <v>29880</v>
      </c>
      <c r="G73" s="385"/>
      <c r="H73" s="394">
        <v>29880</v>
      </c>
    </row>
    <row r="74" spans="1:37" ht="39" customHeight="1">
      <c r="A74" s="253" t="s">
        <v>462</v>
      </c>
      <c r="B74" s="565">
        <v>71</v>
      </c>
      <c r="C74" s="566"/>
      <c r="D74" s="567"/>
      <c r="E74" s="273"/>
      <c r="F74" s="270">
        <f>F75</f>
        <v>940000</v>
      </c>
      <c r="H74" s="270">
        <f>H75</f>
        <v>940000</v>
      </c>
      <c r="AK74" s="272"/>
    </row>
    <row r="75" spans="1:37" ht="27.75" customHeight="1">
      <c r="A75" s="257" t="s">
        <v>232</v>
      </c>
      <c r="B75" s="553" t="s">
        <v>463</v>
      </c>
      <c r="C75" s="554"/>
      <c r="D75" s="555"/>
      <c r="E75" s="244"/>
      <c r="F75" s="274">
        <f>F76</f>
        <v>940000</v>
      </c>
      <c r="H75" s="274">
        <f>H76</f>
        <v>940000</v>
      </c>
      <c r="AK75" s="272"/>
    </row>
    <row r="76" spans="1:37" ht="35.25" customHeight="1">
      <c r="A76" s="278" t="s">
        <v>167</v>
      </c>
      <c r="B76" s="553" t="s">
        <v>464</v>
      </c>
      <c r="C76" s="554"/>
      <c r="D76" s="555"/>
      <c r="E76" s="244"/>
      <c r="F76" s="274">
        <f>F77</f>
        <v>940000</v>
      </c>
      <c r="H76" s="274">
        <f>H77</f>
        <v>940000</v>
      </c>
      <c r="AK76" s="272"/>
    </row>
    <row r="77" spans="1:37" ht="73.5" customHeight="1">
      <c r="A77" s="363" t="s">
        <v>65</v>
      </c>
      <c r="B77" s="553" t="s">
        <v>464</v>
      </c>
      <c r="C77" s="554"/>
      <c r="D77" s="555"/>
      <c r="E77" s="244">
        <v>100</v>
      </c>
      <c r="F77" s="274">
        <v>940000</v>
      </c>
      <c r="H77" s="274">
        <v>940000</v>
      </c>
      <c r="AK77" s="272"/>
    </row>
    <row r="78" spans="1:37" ht="39" customHeight="1">
      <c r="A78" s="253" t="s">
        <v>465</v>
      </c>
      <c r="B78" s="565">
        <v>73</v>
      </c>
      <c r="C78" s="566"/>
      <c r="D78" s="567"/>
      <c r="E78" s="273"/>
      <c r="F78" s="270">
        <f>F79</f>
        <v>2297600</v>
      </c>
      <c r="H78" s="270">
        <f>H79</f>
        <v>2297600</v>
      </c>
      <c r="AK78" s="272"/>
    </row>
    <row r="79" spans="1:37" ht="37.5" customHeight="1">
      <c r="A79" s="257" t="s">
        <v>234</v>
      </c>
      <c r="B79" s="553" t="s">
        <v>466</v>
      </c>
      <c r="C79" s="554"/>
      <c r="D79" s="555"/>
      <c r="E79" s="244"/>
      <c r="F79" s="274">
        <f>F80</f>
        <v>2297600</v>
      </c>
      <c r="H79" s="274">
        <f>H80</f>
        <v>2297600</v>
      </c>
      <c r="AK79" s="272"/>
    </row>
    <row r="80" spans="1:37" ht="35.25" customHeight="1">
      <c r="A80" s="278" t="s">
        <v>167</v>
      </c>
      <c r="B80" s="553" t="s">
        <v>467</v>
      </c>
      <c r="C80" s="554"/>
      <c r="D80" s="555"/>
      <c r="E80" s="244"/>
      <c r="F80" s="274">
        <f>F81+F82+F83</f>
        <v>2297600</v>
      </c>
      <c r="H80" s="274">
        <f>H81+H82+H83</f>
        <v>2297600</v>
      </c>
      <c r="AK80" s="272"/>
    </row>
    <row r="81" spans="1:37" ht="76.5" customHeight="1">
      <c r="A81" s="363" t="s">
        <v>65</v>
      </c>
      <c r="B81" s="553" t="s">
        <v>467</v>
      </c>
      <c r="C81" s="554"/>
      <c r="D81" s="555"/>
      <c r="E81" s="244">
        <v>100</v>
      </c>
      <c r="F81" s="274">
        <v>2202800</v>
      </c>
      <c r="H81" s="274">
        <v>2202800</v>
      </c>
      <c r="AK81" s="272"/>
    </row>
    <row r="82" spans="1:37" ht="44.25" customHeight="1">
      <c r="A82" s="247" t="s">
        <v>125</v>
      </c>
      <c r="B82" s="553" t="s">
        <v>467</v>
      </c>
      <c r="C82" s="554"/>
      <c r="D82" s="555"/>
      <c r="E82" s="244">
        <v>200</v>
      </c>
      <c r="F82" s="274">
        <v>68300</v>
      </c>
      <c r="H82" s="274">
        <v>68300</v>
      </c>
      <c r="AK82" s="272"/>
    </row>
    <row r="83" spans="1:37" ht="31.5" customHeight="1">
      <c r="A83" s="247" t="s">
        <v>67</v>
      </c>
      <c r="B83" s="553" t="s">
        <v>467</v>
      </c>
      <c r="C83" s="554"/>
      <c r="D83" s="555"/>
      <c r="E83" s="244">
        <v>800</v>
      </c>
      <c r="F83" s="274">
        <v>26500</v>
      </c>
      <c r="H83" s="274">
        <v>26500</v>
      </c>
      <c r="AK83" s="272"/>
    </row>
    <row r="84" spans="1:37" ht="39" customHeight="1">
      <c r="A84" s="253" t="s">
        <v>570</v>
      </c>
      <c r="B84" s="565">
        <v>75</v>
      </c>
      <c r="C84" s="566"/>
      <c r="D84" s="567"/>
      <c r="E84" s="273"/>
      <c r="F84" s="270">
        <f>F85</f>
        <v>5000</v>
      </c>
      <c r="H84" s="270">
        <f>H85</f>
        <v>5000</v>
      </c>
      <c r="AK84" s="272"/>
    </row>
    <row r="85" spans="1:37" ht="58.5" customHeight="1">
      <c r="A85" s="363" t="s">
        <v>569</v>
      </c>
      <c r="B85" s="553" t="s">
        <v>468</v>
      </c>
      <c r="C85" s="554"/>
      <c r="D85" s="555"/>
      <c r="E85" s="244"/>
      <c r="F85" s="274">
        <f>F86</f>
        <v>5000</v>
      </c>
      <c r="H85" s="274">
        <f>H86</f>
        <v>5000</v>
      </c>
      <c r="AK85" s="272"/>
    </row>
    <row r="86" spans="1:37" ht="58.5" customHeight="1">
      <c r="A86" s="278" t="s">
        <v>246</v>
      </c>
      <c r="B86" s="553" t="s">
        <v>469</v>
      </c>
      <c r="C86" s="554"/>
      <c r="D86" s="555"/>
      <c r="E86" s="244"/>
      <c r="F86" s="274">
        <f>F87</f>
        <v>5000</v>
      </c>
      <c r="H86" s="274">
        <f>H87</f>
        <v>5000</v>
      </c>
      <c r="AK86" s="272"/>
    </row>
    <row r="87" spans="1:37" ht="33" customHeight="1">
      <c r="A87" s="363" t="s">
        <v>70</v>
      </c>
      <c r="B87" s="553" t="s">
        <v>469</v>
      </c>
      <c r="C87" s="554"/>
      <c r="D87" s="555"/>
      <c r="E87" s="244">
        <v>500</v>
      </c>
      <c r="F87" s="274">
        <v>5000</v>
      </c>
      <c r="H87" s="274">
        <v>5000</v>
      </c>
      <c r="AK87" s="272"/>
    </row>
    <row r="88" spans="1:37" ht="39" customHeight="1">
      <c r="A88" s="253" t="s">
        <v>471</v>
      </c>
      <c r="B88" s="565">
        <v>76</v>
      </c>
      <c r="C88" s="566"/>
      <c r="D88" s="567"/>
      <c r="E88" s="273"/>
      <c r="F88" s="270">
        <f>F89</f>
        <v>230000</v>
      </c>
      <c r="H88" s="270">
        <f>H89</f>
        <v>230000</v>
      </c>
      <c r="AK88" s="272"/>
    </row>
    <row r="89" spans="1:37" ht="34.5" customHeight="1">
      <c r="A89" s="257" t="s">
        <v>294</v>
      </c>
      <c r="B89" s="553" t="s">
        <v>472</v>
      </c>
      <c r="C89" s="554"/>
      <c r="D89" s="555"/>
      <c r="E89" s="244"/>
      <c r="F89" s="274">
        <f>F90</f>
        <v>230000</v>
      </c>
      <c r="H89" s="274">
        <f>H90</f>
        <v>230000</v>
      </c>
      <c r="AK89" s="272"/>
    </row>
    <row r="90" spans="1:37" ht="41.25" customHeight="1">
      <c r="A90" s="278" t="s">
        <v>248</v>
      </c>
      <c r="B90" s="553" t="s">
        <v>473</v>
      </c>
      <c r="C90" s="554"/>
      <c r="D90" s="555"/>
      <c r="E90" s="244"/>
      <c r="F90" s="274">
        <f>F91+F92</f>
        <v>230000</v>
      </c>
      <c r="H90" s="274">
        <f>H91+H92</f>
        <v>230000</v>
      </c>
      <c r="AK90" s="272"/>
    </row>
    <row r="91" spans="1:37" ht="42.75" customHeight="1">
      <c r="A91" s="247" t="s">
        <v>125</v>
      </c>
      <c r="B91" s="553" t="s">
        <v>473</v>
      </c>
      <c r="C91" s="554"/>
      <c r="D91" s="555"/>
      <c r="E91" s="244">
        <v>200</v>
      </c>
      <c r="F91" s="274">
        <v>200000</v>
      </c>
      <c r="H91" s="274">
        <v>200000</v>
      </c>
      <c r="AK91" s="272"/>
    </row>
    <row r="92" spans="1:37" ht="31.5" customHeight="1">
      <c r="A92" s="247" t="s">
        <v>67</v>
      </c>
      <c r="B92" s="553" t="s">
        <v>473</v>
      </c>
      <c r="C92" s="554"/>
      <c r="D92" s="555"/>
      <c r="E92" s="244">
        <v>800</v>
      </c>
      <c r="F92" s="274">
        <v>30000</v>
      </c>
      <c r="H92" s="274">
        <v>30000</v>
      </c>
      <c r="AK92" s="272"/>
    </row>
    <row r="93" spans="1:37" ht="39" customHeight="1">
      <c r="A93" s="253" t="s">
        <v>470</v>
      </c>
      <c r="B93" s="565">
        <v>77</v>
      </c>
      <c r="C93" s="566"/>
      <c r="D93" s="567"/>
      <c r="E93" s="273"/>
      <c r="F93" s="270">
        <f>F94</f>
        <v>2453384</v>
      </c>
      <c r="H93" s="270">
        <f>H94</f>
        <v>2543384</v>
      </c>
      <c r="AK93" s="272"/>
    </row>
    <row r="94" spans="1:37" ht="34.5" customHeight="1">
      <c r="A94" s="257" t="s">
        <v>250</v>
      </c>
      <c r="B94" s="553" t="s">
        <v>474</v>
      </c>
      <c r="C94" s="554"/>
      <c r="D94" s="555"/>
      <c r="E94" s="244"/>
      <c r="F94" s="274">
        <f>F95+F99+F101+F103+F105</f>
        <v>2453384</v>
      </c>
      <c r="H94" s="274">
        <f>H95+H99+H101+H103+H105</f>
        <v>2543384</v>
      </c>
      <c r="AK94" s="272"/>
    </row>
    <row r="95" spans="1:37" ht="39" customHeight="1">
      <c r="A95" s="278" t="s">
        <v>166</v>
      </c>
      <c r="B95" s="553" t="s">
        <v>475</v>
      </c>
      <c r="C95" s="554"/>
      <c r="D95" s="555"/>
      <c r="E95" s="244"/>
      <c r="F95" s="274">
        <f>F96+F97+F98</f>
        <v>2330000</v>
      </c>
      <c r="H95" s="274">
        <f>H96+H97+H98</f>
        <v>2330000</v>
      </c>
      <c r="AK95" s="272"/>
    </row>
    <row r="96" spans="1:37" ht="75" customHeight="1">
      <c r="A96" s="247" t="s">
        <v>65</v>
      </c>
      <c r="B96" s="553" t="s">
        <v>475</v>
      </c>
      <c r="C96" s="554"/>
      <c r="D96" s="555"/>
      <c r="E96" s="244">
        <v>100</v>
      </c>
      <c r="F96" s="274">
        <v>1900000</v>
      </c>
      <c r="H96" s="274">
        <v>1900000</v>
      </c>
      <c r="AK96" s="272"/>
    </row>
    <row r="97" spans="1:37" ht="44.25" customHeight="1">
      <c r="A97" s="247" t="s">
        <v>125</v>
      </c>
      <c r="B97" s="553" t="s">
        <v>475</v>
      </c>
      <c r="C97" s="554"/>
      <c r="D97" s="555"/>
      <c r="E97" s="244">
        <v>200</v>
      </c>
      <c r="F97" s="274">
        <v>400000</v>
      </c>
      <c r="H97" s="274">
        <v>400000</v>
      </c>
      <c r="AK97" s="272"/>
    </row>
    <row r="98" spans="1:37" ht="31.5" customHeight="1">
      <c r="A98" s="247" t="s">
        <v>67</v>
      </c>
      <c r="B98" s="553" t="s">
        <v>475</v>
      </c>
      <c r="C98" s="554"/>
      <c r="D98" s="555"/>
      <c r="E98" s="244">
        <v>800</v>
      </c>
      <c r="F98" s="274">
        <v>30000</v>
      </c>
      <c r="H98" s="274">
        <v>30000</v>
      </c>
      <c r="AK98" s="272"/>
    </row>
    <row r="99" spans="1:37" ht="39" customHeight="1">
      <c r="A99" s="362" t="s">
        <v>171</v>
      </c>
      <c r="B99" s="553" t="s">
        <v>476</v>
      </c>
      <c r="C99" s="554"/>
      <c r="D99" s="555"/>
      <c r="E99" s="244"/>
      <c r="F99" s="274">
        <f>F100</f>
        <v>30000</v>
      </c>
      <c r="H99" s="274">
        <f>H100</f>
        <v>30000</v>
      </c>
      <c r="AK99" s="272"/>
    </row>
    <row r="100" spans="1:37" ht="48" customHeight="1">
      <c r="A100" s="247" t="s">
        <v>125</v>
      </c>
      <c r="B100" s="553" t="s">
        <v>476</v>
      </c>
      <c r="C100" s="554"/>
      <c r="D100" s="555"/>
      <c r="E100" s="244">
        <v>200</v>
      </c>
      <c r="F100" s="274">
        <v>30000</v>
      </c>
      <c r="H100" s="274">
        <v>30000</v>
      </c>
      <c r="AK100" s="272"/>
    </row>
    <row r="101" spans="1:37" ht="39" customHeight="1">
      <c r="A101" s="362" t="s">
        <v>403</v>
      </c>
      <c r="B101" s="553" t="s">
        <v>478</v>
      </c>
      <c r="C101" s="554"/>
      <c r="D101" s="555"/>
      <c r="E101" s="244"/>
      <c r="F101" s="274">
        <f>F102</f>
        <v>20000</v>
      </c>
      <c r="H101" s="274">
        <f>H102</f>
        <v>20000</v>
      </c>
      <c r="AK101" s="272"/>
    </row>
    <row r="102" spans="1:37" ht="48" customHeight="1">
      <c r="A102" s="247" t="s">
        <v>125</v>
      </c>
      <c r="B102" s="553" t="s">
        <v>478</v>
      </c>
      <c r="C102" s="554"/>
      <c r="D102" s="555"/>
      <c r="E102" s="244">
        <v>200</v>
      </c>
      <c r="F102" s="274">
        <v>20000</v>
      </c>
      <c r="H102" s="274">
        <v>20000</v>
      </c>
      <c r="AK102" s="272"/>
    </row>
    <row r="103" spans="1:37" ht="39" customHeight="1">
      <c r="A103" s="362" t="s">
        <v>405</v>
      </c>
      <c r="B103" s="553" t="s">
        <v>479</v>
      </c>
      <c r="C103" s="554"/>
      <c r="D103" s="555"/>
      <c r="E103" s="244"/>
      <c r="F103" s="274">
        <f>F104</f>
        <v>40000</v>
      </c>
      <c r="H103" s="274">
        <f>H104</f>
        <v>130000</v>
      </c>
      <c r="AK103" s="272"/>
    </row>
    <row r="104" spans="1:37" ht="48" customHeight="1">
      <c r="A104" s="247" t="s">
        <v>125</v>
      </c>
      <c r="B104" s="553" t="s">
        <v>479</v>
      </c>
      <c r="C104" s="554"/>
      <c r="D104" s="555"/>
      <c r="E104" s="244">
        <v>200</v>
      </c>
      <c r="F104" s="274">
        <v>40000</v>
      </c>
      <c r="H104" s="274">
        <v>130000</v>
      </c>
      <c r="AK104" s="272"/>
    </row>
    <row r="105" spans="1:37" ht="39" customHeight="1">
      <c r="A105" s="362" t="s">
        <v>386</v>
      </c>
      <c r="B105" s="553" t="s">
        <v>477</v>
      </c>
      <c r="C105" s="554"/>
      <c r="D105" s="555"/>
      <c r="E105" s="244"/>
      <c r="F105" s="274">
        <f>F106</f>
        <v>33384</v>
      </c>
      <c r="H105" s="274">
        <f>H106</f>
        <v>33384</v>
      </c>
      <c r="AK105" s="272"/>
    </row>
    <row r="106" spans="1:37" ht="48" customHeight="1">
      <c r="A106" s="247" t="s">
        <v>425</v>
      </c>
      <c r="B106" s="553" t="s">
        <v>477</v>
      </c>
      <c r="C106" s="554"/>
      <c r="D106" s="555"/>
      <c r="E106" s="244">
        <v>600</v>
      </c>
      <c r="F106" s="274">
        <v>33384</v>
      </c>
      <c r="H106" s="274">
        <v>33384</v>
      </c>
      <c r="AK106" s="272"/>
    </row>
    <row r="138" spans="1:37" s="26" customFormat="1" ht="18">
      <c r="A138" s="6"/>
      <c r="B138" s="33"/>
      <c r="C138" s="34"/>
      <c r="D138" s="7"/>
      <c r="E138" s="7"/>
      <c r="F138" s="35"/>
      <c r="G138" s="284"/>
      <c r="H138" s="35"/>
      <c r="I138" s="269"/>
      <c r="J138" s="269"/>
      <c r="K138" s="269"/>
      <c r="L138" s="269"/>
      <c r="M138" s="269"/>
      <c r="N138" s="269"/>
      <c r="O138" s="269"/>
      <c r="P138" s="269"/>
      <c r="Q138" s="269"/>
      <c r="R138" s="269"/>
      <c r="S138" s="269"/>
      <c r="T138" s="269"/>
      <c r="U138" s="269"/>
      <c r="V138" s="269"/>
      <c r="W138" s="269"/>
      <c r="X138" s="269"/>
      <c r="Y138" s="269"/>
      <c r="Z138" s="269"/>
      <c r="AA138" s="269"/>
      <c r="AB138" s="269"/>
      <c r="AC138" s="269"/>
      <c r="AD138" s="269"/>
      <c r="AE138" s="269"/>
      <c r="AF138" s="269"/>
      <c r="AG138" s="269"/>
      <c r="AH138" s="269"/>
      <c r="AI138" s="269"/>
      <c r="AJ138" s="269"/>
      <c r="AK138" s="269"/>
    </row>
    <row r="139" spans="1:37" s="26" customFormat="1" ht="18">
      <c r="A139" s="6"/>
      <c r="B139" s="33"/>
      <c r="C139" s="34"/>
      <c r="D139" s="7"/>
      <c r="E139" s="7"/>
      <c r="F139" s="35"/>
      <c r="G139" s="284"/>
      <c r="H139" s="35"/>
      <c r="I139" s="269"/>
      <c r="J139" s="269"/>
      <c r="K139" s="269"/>
      <c r="L139" s="269"/>
      <c r="M139" s="269"/>
      <c r="N139" s="269"/>
      <c r="O139" s="269"/>
      <c r="P139" s="269"/>
      <c r="Q139" s="269"/>
      <c r="R139" s="269"/>
      <c r="S139" s="269"/>
      <c r="T139" s="269"/>
      <c r="U139" s="269"/>
      <c r="V139" s="269"/>
      <c r="W139" s="269"/>
      <c r="X139" s="269"/>
      <c r="Y139" s="269"/>
      <c r="Z139" s="269"/>
      <c r="AA139" s="269"/>
      <c r="AB139" s="269"/>
      <c r="AC139" s="269"/>
      <c r="AD139" s="269"/>
      <c r="AE139" s="269"/>
      <c r="AF139" s="269"/>
      <c r="AG139" s="269"/>
      <c r="AH139" s="269"/>
      <c r="AI139" s="269"/>
      <c r="AJ139" s="269"/>
      <c r="AK139" s="269"/>
    </row>
    <row r="140" spans="1:37" s="26" customFormat="1" ht="18">
      <c r="A140" s="6"/>
      <c r="B140" s="33"/>
      <c r="C140" s="34"/>
      <c r="D140" s="7"/>
      <c r="E140" s="7"/>
      <c r="F140" s="35"/>
      <c r="G140" s="284"/>
      <c r="H140" s="35"/>
      <c r="I140" s="269"/>
      <c r="J140" s="269"/>
      <c r="K140" s="269"/>
      <c r="L140" s="269"/>
      <c r="M140" s="269"/>
      <c r="N140" s="269"/>
      <c r="O140" s="269"/>
      <c r="P140" s="269"/>
      <c r="Q140" s="269"/>
      <c r="R140" s="269"/>
      <c r="S140" s="269"/>
      <c r="T140" s="269"/>
      <c r="U140" s="269"/>
      <c r="V140" s="269"/>
      <c r="W140" s="269"/>
      <c r="X140" s="269"/>
      <c r="Y140" s="269"/>
      <c r="Z140" s="269"/>
      <c r="AA140" s="269"/>
      <c r="AB140" s="269"/>
      <c r="AC140" s="269"/>
      <c r="AD140" s="269"/>
      <c r="AE140" s="269"/>
      <c r="AF140" s="269"/>
      <c r="AG140" s="269"/>
      <c r="AH140" s="269"/>
      <c r="AI140" s="269"/>
      <c r="AJ140" s="269"/>
      <c r="AK140" s="269"/>
    </row>
    <row r="141" spans="1:37" s="26" customFormat="1" ht="18">
      <c r="A141" s="6"/>
      <c r="B141" s="33"/>
      <c r="C141" s="34"/>
      <c r="D141" s="7"/>
      <c r="E141" s="7"/>
      <c r="F141" s="35"/>
      <c r="G141" s="284"/>
      <c r="H141" s="35"/>
      <c r="I141" s="269"/>
      <c r="J141" s="269"/>
      <c r="K141" s="269"/>
      <c r="L141" s="269"/>
      <c r="M141" s="269"/>
      <c r="N141" s="269"/>
      <c r="O141" s="269"/>
      <c r="P141" s="269"/>
      <c r="Q141" s="269"/>
      <c r="R141" s="269"/>
      <c r="S141" s="269"/>
      <c r="T141" s="269"/>
      <c r="U141" s="269"/>
      <c r="V141" s="269"/>
      <c r="W141" s="269"/>
      <c r="X141" s="269"/>
      <c r="Y141" s="269"/>
      <c r="Z141" s="269"/>
      <c r="AA141" s="269"/>
      <c r="AB141" s="269"/>
      <c r="AC141" s="269"/>
      <c r="AD141" s="269"/>
      <c r="AE141" s="269"/>
      <c r="AF141" s="269"/>
      <c r="AG141" s="269"/>
      <c r="AH141" s="269"/>
      <c r="AI141" s="269"/>
      <c r="AJ141" s="269"/>
      <c r="AK141" s="269"/>
    </row>
    <row r="142" spans="1:37" s="26" customFormat="1" ht="18">
      <c r="A142" s="6"/>
      <c r="B142" s="33"/>
      <c r="C142" s="34"/>
      <c r="D142" s="7"/>
      <c r="E142" s="7"/>
      <c r="F142" s="35"/>
      <c r="G142" s="284"/>
      <c r="H142" s="35"/>
      <c r="I142" s="269"/>
      <c r="J142" s="269"/>
      <c r="K142" s="269"/>
      <c r="L142" s="269"/>
      <c r="M142" s="269"/>
      <c r="N142" s="269"/>
      <c r="O142" s="269"/>
      <c r="P142" s="269"/>
      <c r="Q142" s="269"/>
      <c r="R142" s="269"/>
      <c r="S142" s="269"/>
      <c r="T142" s="269"/>
      <c r="U142" s="269"/>
      <c r="V142" s="269"/>
      <c r="W142" s="269"/>
      <c r="X142" s="269"/>
      <c r="Y142" s="269"/>
      <c r="Z142" s="269"/>
      <c r="AA142" s="269"/>
      <c r="AB142" s="269"/>
      <c r="AC142" s="269"/>
      <c r="AD142" s="269"/>
      <c r="AE142" s="269"/>
      <c r="AF142" s="269"/>
      <c r="AG142" s="269"/>
      <c r="AH142" s="269"/>
      <c r="AI142" s="269"/>
      <c r="AJ142" s="269"/>
      <c r="AK142" s="269"/>
    </row>
    <row r="143" spans="1:37" s="26" customFormat="1" ht="18">
      <c r="A143" s="6"/>
      <c r="B143" s="33"/>
      <c r="C143" s="34"/>
      <c r="D143" s="7"/>
      <c r="E143" s="7"/>
      <c r="F143" s="35"/>
      <c r="G143" s="284"/>
      <c r="H143" s="35"/>
      <c r="I143" s="269"/>
      <c r="J143" s="269"/>
      <c r="K143" s="269"/>
      <c r="L143" s="269"/>
      <c r="M143" s="269"/>
      <c r="N143" s="269"/>
      <c r="O143" s="269"/>
      <c r="P143" s="269"/>
      <c r="Q143" s="269"/>
      <c r="R143" s="269"/>
      <c r="S143" s="269"/>
      <c r="T143" s="269"/>
      <c r="U143" s="269"/>
      <c r="V143" s="269"/>
      <c r="W143" s="269"/>
      <c r="X143" s="269"/>
      <c r="Y143" s="269"/>
      <c r="Z143" s="269"/>
      <c r="AA143" s="269"/>
      <c r="AB143" s="269"/>
      <c r="AC143" s="269"/>
      <c r="AD143" s="269"/>
      <c r="AE143" s="269"/>
      <c r="AF143" s="269"/>
      <c r="AG143" s="269"/>
      <c r="AH143" s="269"/>
      <c r="AI143" s="269"/>
      <c r="AJ143" s="269"/>
      <c r="AK143" s="269"/>
    </row>
    <row r="144" spans="1:37" s="26" customFormat="1" ht="18">
      <c r="A144" s="6"/>
      <c r="B144" s="33"/>
      <c r="C144" s="34"/>
      <c r="D144" s="7"/>
      <c r="E144" s="7"/>
      <c r="F144" s="35"/>
      <c r="G144" s="284"/>
      <c r="H144" s="35"/>
      <c r="I144" s="269"/>
      <c r="J144" s="269"/>
      <c r="K144" s="269"/>
      <c r="L144" s="269"/>
      <c r="M144" s="269"/>
      <c r="N144" s="269"/>
      <c r="O144" s="269"/>
      <c r="P144" s="269"/>
      <c r="Q144" s="269"/>
      <c r="R144" s="269"/>
      <c r="S144" s="269"/>
      <c r="T144" s="269"/>
      <c r="U144" s="269"/>
      <c r="V144" s="269"/>
      <c r="W144" s="269"/>
      <c r="X144" s="269"/>
      <c r="Y144" s="269"/>
      <c r="Z144" s="269"/>
      <c r="AA144" s="269"/>
      <c r="AB144" s="269"/>
      <c r="AC144" s="269"/>
      <c r="AD144" s="269"/>
      <c r="AE144" s="269"/>
      <c r="AF144" s="269"/>
      <c r="AG144" s="269"/>
      <c r="AH144" s="269"/>
      <c r="AI144" s="269"/>
      <c r="AJ144" s="269"/>
      <c r="AK144" s="269"/>
    </row>
    <row r="145" spans="1:37" s="26" customFormat="1" ht="18">
      <c r="A145" s="6"/>
      <c r="B145" s="33"/>
      <c r="C145" s="34"/>
      <c r="D145" s="7"/>
      <c r="E145" s="7"/>
      <c r="F145" s="35"/>
      <c r="G145" s="284"/>
      <c r="H145" s="35"/>
      <c r="I145" s="269"/>
      <c r="J145" s="269"/>
      <c r="K145" s="269"/>
      <c r="L145" s="269"/>
      <c r="M145" s="269"/>
      <c r="N145" s="269"/>
      <c r="O145" s="269"/>
      <c r="P145" s="269"/>
      <c r="Q145" s="269"/>
      <c r="R145" s="269"/>
      <c r="S145" s="269"/>
      <c r="T145" s="269"/>
      <c r="U145" s="269"/>
      <c r="V145" s="269"/>
      <c r="W145" s="269"/>
      <c r="X145" s="269"/>
      <c r="Y145" s="269"/>
      <c r="Z145" s="269"/>
      <c r="AA145" s="269"/>
      <c r="AB145" s="269"/>
      <c r="AC145" s="269"/>
      <c r="AD145" s="269"/>
      <c r="AE145" s="269"/>
      <c r="AF145" s="269"/>
      <c r="AG145" s="269"/>
      <c r="AH145" s="269"/>
      <c r="AI145" s="269"/>
      <c r="AJ145" s="269"/>
      <c r="AK145" s="269"/>
    </row>
    <row r="146" spans="1:37" s="26" customFormat="1" ht="18">
      <c r="A146" s="6"/>
      <c r="B146" s="33"/>
      <c r="C146" s="34"/>
      <c r="D146" s="7"/>
      <c r="E146" s="7"/>
      <c r="F146" s="35"/>
      <c r="G146" s="284"/>
      <c r="H146" s="35"/>
      <c r="I146" s="269"/>
      <c r="J146" s="269"/>
      <c r="K146" s="269"/>
      <c r="L146" s="269"/>
      <c r="M146" s="269"/>
      <c r="N146" s="269"/>
      <c r="O146" s="269"/>
      <c r="P146" s="269"/>
      <c r="Q146" s="269"/>
      <c r="R146" s="269"/>
      <c r="S146" s="269"/>
      <c r="T146" s="269"/>
      <c r="U146" s="269"/>
      <c r="V146" s="269"/>
      <c r="W146" s="269"/>
      <c r="X146" s="269"/>
      <c r="Y146" s="269"/>
      <c r="Z146" s="269"/>
      <c r="AA146" s="269"/>
      <c r="AB146" s="269"/>
      <c r="AC146" s="269"/>
      <c r="AD146" s="269"/>
      <c r="AE146" s="269"/>
      <c r="AF146" s="269"/>
      <c r="AG146" s="269"/>
      <c r="AH146" s="269"/>
      <c r="AI146" s="269"/>
      <c r="AJ146" s="269"/>
      <c r="AK146" s="269"/>
    </row>
    <row r="147" spans="1:37" s="26" customFormat="1" ht="18">
      <c r="A147" s="6"/>
      <c r="B147" s="33"/>
      <c r="C147" s="34"/>
      <c r="D147" s="7"/>
      <c r="E147" s="7"/>
      <c r="F147" s="35"/>
      <c r="G147" s="284"/>
      <c r="H147" s="35"/>
      <c r="I147" s="269"/>
      <c r="J147" s="269"/>
      <c r="K147" s="269"/>
      <c r="L147" s="269"/>
      <c r="M147" s="269"/>
      <c r="N147" s="269"/>
      <c r="O147" s="269"/>
      <c r="P147" s="269"/>
      <c r="Q147" s="269"/>
      <c r="R147" s="269"/>
      <c r="S147" s="269"/>
      <c r="T147" s="269"/>
      <c r="U147" s="269"/>
      <c r="V147" s="269"/>
      <c r="W147" s="269"/>
      <c r="X147" s="269"/>
      <c r="Y147" s="269"/>
      <c r="Z147" s="269"/>
      <c r="AA147" s="269"/>
      <c r="AB147" s="269"/>
      <c r="AC147" s="269"/>
      <c r="AD147" s="269"/>
      <c r="AE147" s="269"/>
      <c r="AF147" s="269"/>
      <c r="AG147" s="269"/>
      <c r="AH147" s="269"/>
      <c r="AI147" s="269"/>
      <c r="AJ147" s="269"/>
      <c r="AK147" s="269"/>
    </row>
    <row r="148" spans="1:37" s="26" customFormat="1" ht="18">
      <c r="A148" s="6"/>
      <c r="B148" s="33"/>
      <c r="C148" s="34"/>
      <c r="D148" s="7"/>
      <c r="E148" s="7"/>
      <c r="F148" s="35"/>
      <c r="G148" s="284"/>
      <c r="H148" s="35"/>
      <c r="I148" s="269"/>
      <c r="J148" s="269"/>
      <c r="K148" s="269"/>
      <c r="L148" s="269"/>
      <c r="M148" s="269"/>
      <c r="N148" s="269"/>
      <c r="O148" s="269"/>
      <c r="P148" s="269"/>
      <c r="Q148" s="269"/>
      <c r="R148" s="269"/>
      <c r="S148" s="269"/>
      <c r="T148" s="269"/>
      <c r="U148" s="269"/>
      <c r="V148" s="269"/>
      <c r="W148" s="269"/>
      <c r="X148" s="269"/>
      <c r="Y148" s="269"/>
      <c r="Z148" s="269"/>
      <c r="AA148" s="269"/>
      <c r="AB148" s="269"/>
      <c r="AC148" s="269"/>
      <c r="AD148" s="269"/>
      <c r="AE148" s="269"/>
      <c r="AF148" s="269"/>
      <c r="AG148" s="269"/>
      <c r="AH148" s="269"/>
      <c r="AI148" s="269"/>
      <c r="AJ148" s="269"/>
      <c r="AK148" s="269"/>
    </row>
    <row r="149" spans="1:37" s="26" customFormat="1" ht="18">
      <c r="A149" s="6"/>
      <c r="B149" s="33"/>
      <c r="C149" s="34"/>
      <c r="D149" s="7"/>
      <c r="E149" s="7"/>
      <c r="F149" s="35"/>
      <c r="G149" s="284"/>
      <c r="H149" s="35"/>
      <c r="I149" s="269"/>
      <c r="J149" s="269"/>
      <c r="K149" s="269"/>
      <c r="L149" s="269"/>
      <c r="M149" s="269"/>
      <c r="N149" s="269"/>
      <c r="O149" s="269"/>
      <c r="P149" s="269"/>
      <c r="Q149" s="269"/>
      <c r="R149" s="269"/>
      <c r="S149" s="269"/>
      <c r="T149" s="269"/>
      <c r="U149" s="269"/>
      <c r="V149" s="269"/>
      <c r="W149" s="269"/>
      <c r="X149" s="269"/>
      <c r="Y149" s="269"/>
      <c r="Z149" s="269"/>
      <c r="AA149" s="269"/>
      <c r="AB149" s="269"/>
      <c r="AC149" s="269"/>
      <c r="AD149" s="269"/>
      <c r="AE149" s="269"/>
      <c r="AF149" s="269"/>
      <c r="AG149" s="269"/>
      <c r="AH149" s="269"/>
      <c r="AI149" s="269"/>
      <c r="AJ149" s="269"/>
      <c r="AK149" s="269"/>
    </row>
    <row r="150" spans="1:37" s="26" customFormat="1" ht="18">
      <c r="A150" s="6"/>
      <c r="B150" s="33"/>
      <c r="C150" s="34"/>
      <c r="D150" s="7"/>
      <c r="E150" s="7"/>
      <c r="F150" s="35"/>
      <c r="G150" s="284"/>
      <c r="H150" s="35"/>
      <c r="I150" s="269"/>
      <c r="J150" s="269"/>
      <c r="K150" s="269"/>
      <c r="L150" s="269"/>
      <c r="M150" s="269"/>
      <c r="N150" s="269"/>
      <c r="O150" s="269"/>
      <c r="P150" s="269"/>
      <c r="Q150" s="269"/>
      <c r="R150" s="269"/>
      <c r="S150" s="269"/>
      <c r="T150" s="269"/>
      <c r="U150" s="269"/>
      <c r="V150" s="269"/>
      <c r="W150" s="269"/>
      <c r="X150" s="269"/>
      <c r="Y150" s="269"/>
      <c r="Z150" s="269"/>
      <c r="AA150" s="269"/>
      <c r="AB150" s="269"/>
      <c r="AC150" s="269"/>
      <c r="AD150" s="269"/>
      <c r="AE150" s="269"/>
      <c r="AF150" s="269"/>
      <c r="AG150" s="269"/>
      <c r="AH150" s="269"/>
      <c r="AI150" s="269"/>
      <c r="AJ150" s="269"/>
      <c r="AK150" s="269"/>
    </row>
    <row r="151" spans="1:37" s="26" customFormat="1" ht="18">
      <c r="A151" s="6"/>
      <c r="B151" s="33"/>
      <c r="C151" s="34"/>
      <c r="D151" s="7"/>
      <c r="E151" s="7"/>
      <c r="F151" s="35"/>
      <c r="G151" s="284"/>
      <c r="H151" s="35"/>
      <c r="I151" s="269"/>
      <c r="J151" s="269"/>
      <c r="K151" s="269"/>
      <c r="L151" s="269"/>
      <c r="M151" s="269"/>
      <c r="N151" s="269"/>
      <c r="O151" s="269"/>
      <c r="P151" s="269"/>
      <c r="Q151" s="269"/>
      <c r="R151" s="269"/>
      <c r="S151" s="269"/>
      <c r="T151" s="269"/>
      <c r="U151" s="269"/>
      <c r="V151" s="269"/>
      <c r="W151" s="269"/>
      <c r="X151" s="269"/>
      <c r="Y151" s="269"/>
      <c r="Z151" s="269"/>
      <c r="AA151" s="269"/>
      <c r="AB151" s="269"/>
      <c r="AC151" s="269"/>
      <c r="AD151" s="269"/>
      <c r="AE151" s="269"/>
      <c r="AF151" s="269"/>
      <c r="AG151" s="269"/>
      <c r="AH151" s="269"/>
      <c r="AI151" s="269"/>
      <c r="AJ151" s="269"/>
      <c r="AK151" s="269"/>
    </row>
    <row r="152" spans="1:37" s="26" customFormat="1" ht="18">
      <c r="A152" s="6"/>
      <c r="B152" s="33"/>
      <c r="C152" s="34"/>
      <c r="D152" s="7"/>
      <c r="E152" s="7"/>
      <c r="F152" s="35"/>
      <c r="G152" s="284"/>
      <c r="H152" s="35"/>
      <c r="I152" s="269"/>
      <c r="J152" s="269"/>
      <c r="K152" s="269"/>
      <c r="L152" s="269"/>
      <c r="M152" s="269"/>
      <c r="N152" s="269"/>
      <c r="O152" s="269"/>
      <c r="P152" s="269"/>
      <c r="Q152" s="269"/>
      <c r="R152" s="269"/>
      <c r="S152" s="269"/>
      <c r="T152" s="269"/>
      <c r="U152" s="269"/>
      <c r="V152" s="269"/>
      <c r="W152" s="269"/>
      <c r="X152" s="269"/>
      <c r="Y152" s="269"/>
      <c r="Z152" s="269"/>
      <c r="AA152" s="269"/>
      <c r="AB152" s="269"/>
      <c r="AC152" s="269"/>
      <c r="AD152" s="269"/>
      <c r="AE152" s="269"/>
      <c r="AF152" s="269"/>
      <c r="AG152" s="269"/>
      <c r="AH152" s="269"/>
      <c r="AI152" s="269"/>
      <c r="AJ152" s="269"/>
      <c r="AK152" s="269"/>
    </row>
    <row r="153" spans="1:37" s="26" customFormat="1" ht="18">
      <c r="A153" s="6"/>
      <c r="B153" s="33"/>
      <c r="C153" s="34"/>
      <c r="D153" s="7"/>
      <c r="E153" s="7"/>
      <c r="F153" s="35"/>
      <c r="G153" s="284"/>
      <c r="H153" s="35"/>
      <c r="I153" s="269"/>
      <c r="J153" s="269"/>
      <c r="K153" s="269"/>
      <c r="L153" s="269"/>
      <c r="M153" s="269"/>
      <c r="N153" s="269"/>
      <c r="O153" s="269"/>
      <c r="P153" s="269"/>
      <c r="Q153" s="269"/>
      <c r="R153" s="269"/>
      <c r="S153" s="269"/>
      <c r="T153" s="269"/>
      <c r="U153" s="269"/>
      <c r="V153" s="269"/>
      <c r="W153" s="269"/>
      <c r="X153" s="269"/>
      <c r="Y153" s="269"/>
      <c r="Z153" s="269"/>
      <c r="AA153" s="269"/>
      <c r="AB153" s="269"/>
      <c r="AC153" s="269"/>
      <c r="AD153" s="269"/>
      <c r="AE153" s="269"/>
      <c r="AF153" s="269"/>
      <c r="AG153" s="269"/>
      <c r="AH153" s="269"/>
      <c r="AI153" s="269"/>
      <c r="AJ153" s="269"/>
      <c r="AK153" s="269"/>
    </row>
    <row r="154" spans="1:37" s="26" customFormat="1" ht="18">
      <c r="A154" s="6"/>
      <c r="B154" s="33"/>
      <c r="C154" s="34"/>
      <c r="D154" s="7"/>
      <c r="E154" s="7"/>
      <c r="F154" s="35"/>
      <c r="G154" s="284"/>
      <c r="H154" s="35"/>
      <c r="I154" s="269"/>
      <c r="J154" s="269"/>
      <c r="K154" s="269"/>
      <c r="L154" s="269"/>
      <c r="M154" s="269"/>
      <c r="N154" s="269"/>
      <c r="O154" s="269"/>
      <c r="P154" s="269"/>
      <c r="Q154" s="269"/>
      <c r="R154" s="269"/>
      <c r="S154" s="269"/>
      <c r="T154" s="269"/>
      <c r="U154" s="269"/>
      <c r="V154" s="269"/>
      <c r="W154" s="269"/>
      <c r="X154" s="269"/>
      <c r="Y154" s="269"/>
      <c r="Z154" s="269"/>
      <c r="AA154" s="269"/>
      <c r="AB154" s="269"/>
      <c r="AC154" s="269"/>
      <c r="AD154" s="269"/>
      <c r="AE154" s="269"/>
      <c r="AF154" s="269"/>
      <c r="AG154" s="269"/>
      <c r="AH154" s="269"/>
      <c r="AI154" s="269"/>
      <c r="AJ154" s="269"/>
      <c r="AK154" s="269"/>
    </row>
    <row r="155" spans="1:37" s="26" customFormat="1" ht="18">
      <c r="A155" s="6"/>
      <c r="B155" s="33"/>
      <c r="C155" s="34"/>
      <c r="D155" s="7"/>
      <c r="E155" s="7"/>
      <c r="F155" s="35"/>
      <c r="G155" s="284"/>
      <c r="H155" s="35"/>
      <c r="I155" s="269"/>
      <c r="J155" s="269"/>
      <c r="K155" s="269"/>
      <c r="L155" s="269"/>
      <c r="M155" s="269"/>
      <c r="N155" s="269"/>
      <c r="O155" s="269"/>
      <c r="P155" s="269"/>
      <c r="Q155" s="269"/>
      <c r="R155" s="269"/>
      <c r="S155" s="269"/>
      <c r="T155" s="269"/>
      <c r="U155" s="269"/>
      <c r="V155" s="269"/>
      <c r="W155" s="269"/>
      <c r="X155" s="269"/>
      <c r="Y155" s="269"/>
      <c r="Z155" s="269"/>
      <c r="AA155" s="269"/>
      <c r="AB155" s="269"/>
      <c r="AC155" s="269"/>
      <c r="AD155" s="269"/>
      <c r="AE155" s="269"/>
      <c r="AF155" s="269"/>
      <c r="AG155" s="269"/>
      <c r="AH155" s="269"/>
      <c r="AI155" s="269"/>
      <c r="AJ155" s="269"/>
      <c r="AK155" s="269"/>
    </row>
    <row r="156" spans="1:37" s="26" customFormat="1" ht="18">
      <c r="A156" s="6"/>
      <c r="B156" s="33"/>
      <c r="C156" s="34"/>
      <c r="D156" s="7"/>
      <c r="E156" s="7"/>
      <c r="F156" s="35"/>
      <c r="G156" s="284"/>
      <c r="H156" s="35"/>
      <c r="I156" s="269"/>
      <c r="J156" s="269"/>
      <c r="K156" s="269"/>
      <c r="L156" s="269"/>
      <c r="M156" s="269"/>
      <c r="N156" s="269"/>
      <c r="O156" s="269"/>
      <c r="P156" s="269"/>
      <c r="Q156" s="269"/>
      <c r="R156" s="269"/>
      <c r="S156" s="269"/>
      <c r="T156" s="269"/>
      <c r="U156" s="269"/>
      <c r="V156" s="269"/>
      <c r="W156" s="269"/>
      <c r="X156" s="269"/>
      <c r="Y156" s="269"/>
      <c r="Z156" s="269"/>
      <c r="AA156" s="269"/>
      <c r="AB156" s="269"/>
      <c r="AC156" s="269"/>
      <c r="AD156" s="269"/>
      <c r="AE156" s="269"/>
      <c r="AF156" s="269"/>
      <c r="AG156" s="269"/>
      <c r="AH156" s="269"/>
      <c r="AI156" s="269"/>
      <c r="AJ156" s="269"/>
      <c r="AK156" s="269"/>
    </row>
    <row r="157" spans="1:37" s="26" customFormat="1" ht="18">
      <c r="A157" s="6"/>
      <c r="B157" s="33"/>
      <c r="C157" s="34"/>
      <c r="D157" s="7"/>
      <c r="E157" s="7"/>
      <c r="F157" s="35"/>
      <c r="G157" s="284"/>
      <c r="H157" s="35"/>
      <c r="I157" s="269"/>
      <c r="J157" s="269"/>
      <c r="K157" s="269"/>
      <c r="L157" s="269"/>
      <c r="M157" s="269"/>
      <c r="N157" s="269"/>
      <c r="O157" s="269"/>
      <c r="P157" s="269"/>
      <c r="Q157" s="269"/>
      <c r="R157" s="269"/>
      <c r="S157" s="269"/>
      <c r="T157" s="269"/>
      <c r="U157" s="269"/>
      <c r="V157" s="269"/>
      <c r="W157" s="269"/>
      <c r="X157" s="269"/>
      <c r="Y157" s="269"/>
      <c r="Z157" s="269"/>
      <c r="AA157" s="269"/>
      <c r="AB157" s="269"/>
      <c r="AC157" s="269"/>
      <c r="AD157" s="269"/>
      <c r="AE157" s="269"/>
      <c r="AF157" s="269"/>
      <c r="AG157" s="269"/>
      <c r="AH157" s="269"/>
      <c r="AI157" s="269"/>
      <c r="AJ157" s="269"/>
      <c r="AK157" s="269"/>
    </row>
    <row r="158" spans="1:37" s="26" customFormat="1" ht="18">
      <c r="A158" s="6"/>
      <c r="B158" s="33"/>
      <c r="C158" s="34"/>
      <c r="D158" s="7"/>
      <c r="E158" s="7"/>
      <c r="F158" s="35"/>
      <c r="G158" s="284"/>
      <c r="H158" s="35"/>
      <c r="I158" s="269"/>
      <c r="J158" s="269"/>
      <c r="K158" s="269"/>
      <c r="L158" s="269"/>
      <c r="M158" s="269"/>
      <c r="N158" s="269"/>
      <c r="O158" s="269"/>
      <c r="P158" s="269"/>
      <c r="Q158" s="269"/>
      <c r="R158" s="269"/>
      <c r="S158" s="269"/>
      <c r="T158" s="269"/>
      <c r="U158" s="269"/>
      <c r="V158" s="269"/>
      <c r="W158" s="269"/>
      <c r="X158" s="269"/>
      <c r="Y158" s="269"/>
      <c r="Z158" s="269"/>
      <c r="AA158" s="269"/>
      <c r="AB158" s="269"/>
      <c r="AC158" s="269"/>
      <c r="AD158" s="269"/>
      <c r="AE158" s="269"/>
      <c r="AF158" s="269"/>
      <c r="AG158" s="269"/>
      <c r="AH158" s="269"/>
      <c r="AI158" s="269"/>
      <c r="AJ158" s="269"/>
      <c r="AK158" s="269"/>
    </row>
    <row r="159" spans="1:37" s="26" customFormat="1" ht="18">
      <c r="A159" s="6"/>
      <c r="B159" s="33"/>
      <c r="C159" s="34"/>
      <c r="D159" s="7"/>
      <c r="E159" s="7"/>
      <c r="F159" s="35"/>
      <c r="G159" s="284"/>
      <c r="H159" s="35"/>
      <c r="I159" s="269"/>
      <c r="J159" s="269"/>
      <c r="K159" s="269"/>
      <c r="L159" s="269"/>
      <c r="M159" s="269"/>
      <c r="N159" s="269"/>
      <c r="O159" s="269"/>
      <c r="P159" s="269"/>
      <c r="Q159" s="269"/>
      <c r="R159" s="269"/>
      <c r="S159" s="269"/>
      <c r="T159" s="269"/>
      <c r="U159" s="269"/>
      <c r="V159" s="269"/>
      <c r="W159" s="269"/>
      <c r="X159" s="269"/>
      <c r="Y159" s="269"/>
      <c r="Z159" s="269"/>
      <c r="AA159" s="269"/>
      <c r="AB159" s="269"/>
      <c r="AC159" s="269"/>
      <c r="AD159" s="269"/>
      <c r="AE159" s="269"/>
      <c r="AF159" s="269"/>
      <c r="AG159" s="269"/>
      <c r="AH159" s="269"/>
      <c r="AI159" s="269"/>
      <c r="AJ159" s="269"/>
      <c r="AK159" s="269"/>
    </row>
    <row r="160" spans="1:37" s="26" customFormat="1" ht="18">
      <c r="A160" s="6"/>
      <c r="B160" s="33"/>
      <c r="C160" s="34"/>
      <c r="D160" s="7"/>
      <c r="E160" s="7"/>
      <c r="F160" s="35"/>
      <c r="G160" s="284"/>
      <c r="H160" s="35"/>
      <c r="I160" s="269"/>
      <c r="J160" s="269"/>
      <c r="K160" s="269"/>
      <c r="L160" s="269"/>
      <c r="M160" s="269"/>
      <c r="N160" s="269"/>
      <c r="O160" s="269"/>
      <c r="P160" s="269"/>
      <c r="Q160" s="269"/>
      <c r="R160" s="269"/>
      <c r="S160" s="269"/>
      <c r="T160" s="269"/>
      <c r="U160" s="269"/>
      <c r="V160" s="269"/>
      <c r="W160" s="269"/>
      <c r="X160" s="269"/>
      <c r="Y160" s="269"/>
      <c r="Z160" s="269"/>
      <c r="AA160" s="269"/>
      <c r="AB160" s="269"/>
      <c r="AC160" s="269"/>
      <c r="AD160" s="269"/>
      <c r="AE160" s="269"/>
      <c r="AF160" s="269"/>
      <c r="AG160" s="269"/>
      <c r="AH160" s="269"/>
      <c r="AI160" s="269"/>
      <c r="AJ160" s="269"/>
      <c r="AK160" s="269"/>
    </row>
    <row r="161" spans="1:37" s="26" customFormat="1" ht="18">
      <c r="A161" s="6"/>
      <c r="B161" s="33"/>
      <c r="C161" s="34"/>
      <c r="D161" s="7"/>
      <c r="E161" s="7"/>
      <c r="F161" s="35"/>
      <c r="G161" s="284"/>
      <c r="H161" s="35"/>
      <c r="I161" s="269"/>
      <c r="J161" s="269"/>
      <c r="K161" s="269"/>
      <c r="L161" s="269"/>
      <c r="M161" s="269"/>
      <c r="N161" s="269"/>
      <c r="O161" s="269"/>
      <c r="P161" s="269"/>
      <c r="Q161" s="269"/>
      <c r="R161" s="269"/>
      <c r="S161" s="269"/>
      <c r="T161" s="269"/>
      <c r="U161" s="269"/>
      <c r="V161" s="269"/>
      <c r="W161" s="269"/>
      <c r="X161" s="269"/>
      <c r="Y161" s="269"/>
      <c r="Z161" s="269"/>
      <c r="AA161" s="269"/>
      <c r="AB161" s="269"/>
      <c r="AC161" s="269"/>
      <c r="AD161" s="269"/>
      <c r="AE161" s="269"/>
      <c r="AF161" s="269"/>
      <c r="AG161" s="269"/>
      <c r="AH161" s="269"/>
      <c r="AI161" s="269"/>
      <c r="AJ161" s="269"/>
      <c r="AK161" s="269"/>
    </row>
    <row r="162" spans="1:37" s="26" customFormat="1" ht="18">
      <c r="A162" s="6"/>
      <c r="B162" s="33"/>
      <c r="C162" s="34"/>
      <c r="D162" s="7"/>
      <c r="E162" s="7"/>
      <c r="F162" s="35"/>
      <c r="G162" s="284"/>
      <c r="H162" s="35"/>
      <c r="I162" s="269"/>
      <c r="J162" s="269"/>
      <c r="K162" s="269"/>
      <c r="L162" s="269"/>
      <c r="M162" s="269"/>
      <c r="N162" s="269"/>
      <c r="O162" s="269"/>
      <c r="P162" s="269"/>
      <c r="Q162" s="269"/>
      <c r="R162" s="269"/>
      <c r="S162" s="269"/>
      <c r="T162" s="269"/>
      <c r="U162" s="269"/>
      <c r="V162" s="269"/>
      <c r="W162" s="269"/>
      <c r="X162" s="269"/>
      <c r="Y162" s="269"/>
      <c r="Z162" s="269"/>
      <c r="AA162" s="269"/>
      <c r="AB162" s="269"/>
      <c r="AC162" s="269"/>
      <c r="AD162" s="269"/>
      <c r="AE162" s="269"/>
      <c r="AF162" s="269"/>
      <c r="AG162" s="269"/>
      <c r="AH162" s="269"/>
      <c r="AI162" s="269"/>
      <c r="AJ162" s="269"/>
      <c r="AK162" s="269"/>
    </row>
    <row r="163" spans="1:37" s="26" customFormat="1" ht="18">
      <c r="A163" s="6"/>
      <c r="B163" s="33"/>
      <c r="C163" s="34"/>
      <c r="D163" s="7"/>
      <c r="E163" s="7"/>
      <c r="F163" s="35"/>
      <c r="G163" s="284"/>
      <c r="H163" s="35"/>
      <c r="I163" s="269"/>
      <c r="J163" s="269"/>
      <c r="K163" s="269"/>
      <c r="L163" s="269"/>
      <c r="M163" s="269"/>
      <c r="N163" s="269"/>
      <c r="O163" s="269"/>
      <c r="P163" s="269"/>
      <c r="Q163" s="269"/>
      <c r="R163" s="269"/>
      <c r="S163" s="269"/>
      <c r="T163" s="269"/>
      <c r="U163" s="269"/>
      <c r="V163" s="269"/>
      <c r="W163" s="269"/>
      <c r="X163" s="269"/>
      <c r="Y163" s="269"/>
      <c r="Z163" s="269"/>
      <c r="AA163" s="269"/>
      <c r="AB163" s="269"/>
      <c r="AC163" s="269"/>
      <c r="AD163" s="269"/>
      <c r="AE163" s="269"/>
      <c r="AF163" s="269"/>
      <c r="AG163" s="269"/>
      <c r="AH163" s="269"/>
      <c r="AI163" s="269"/>
      <c r="AJ163" s="269"/>
      <c r="AK163" s="269"/>
    </row>
    <row r="164" spans="1:37" s="26" customFormat="1" ht="18">
      <c r="A164" s="6"/>
      <c r="B164" s="33"/>
      <c r="C164" s="34"/>
      <c r="D164" s="7"/>
      <c r="E164" s="7"/>
      <c r="F164" s="35"/>
      <c r="G164" s="284"/>
      <c r="H164" s="35"/>
      <c r="I164" s="269"/>
      <c r="J164" s="269"/>
      <c r="K164" s="269"/>
      <c r="L164" s="269"/>
      <c r="M164" s="269"/>
      <c r="N164" s="269"/>
      <c r="O164" s="269"/>
      <c r="P164" s="269"/>
      <c r="Q164" s="269"/>
      <c r="R164" s="269"/>
      <c r="S164" s="269"/>
      <c r="T164" s="269"/>
      <c r="U164" s="269"/>
      <c r="V164" s="269"/>
      <c r="W164" s="269"/>
      <c r="X164" s="269"/>
      <c r="Y164" s="269"/>
      <c r="Z164" s="269"/>
      <c r="AA164" s="269"/>
      <c r="AB164" s="269"/>
      <c r="AC164" s="269"/>
      <c r="AD164" s="269"/>
      <c r="AE164" s="269"/>
      <c r="AF164" s="269"/>
      <c r="AG164" s="269"/>
      <c r="AH164" s="269"/>
      <c r="AI164" s="269"/>
      <c r="AJ164" s="269"/>
      <c r="AK164" s="269"/>
    </row>
    <row r="165" spans="1:37" s="26" customFormat="1" ht="18">
      <c r="A165" s="6"/>
      <c r="B165" s="33"/>
      <c r="C165" s="34"/>
      <c r="D165" s="7"/>
      <c r="E165" s="7"/>
      <c r="F165" s="35"/>
      <c r="G165" s="284"/>
      <c r="H165" s="35"/>
      <c r="I165" s="269"/>
      <c r="J165" s="269"/>
      <c r="K165" s="269"/>
      <c r="L165" s="269"/>
      <c r="M165" s="269"/>
      <c r="N165" s="269"/>
      <c r="O165" s="269"/>
      <c r="P165" s="269"/>
      <c r="Q165" s="269"/>
      <c r="R165" s="269"/>
      <c r="S165" s="269"/>
      <c r="T165" s="269"/>
      <c r="U165" s="269"/>
      <c r="V165" s="269"/>
      <c r="W165" s="269"/>
      <c r="X165" s="269"/>
      <c r="Y165" s="269"/>
      <c r="Z165" s="269"/>
      <c r="AA165" s="269"/>
      <c r="AB165" s="269"/>
      <c r="AC165" s="269"/>
      <c r="AD165" s="269"/>
      <c r="AE165" s="269"/>
      <c r="AF165" s="269"/>
      <c r="AG165" s="269"/>
      <c r="AH165" s="269"/>
      <c r="AI165" s="269"/>
      <c r="AJ165" s="269"/>
      <c r="AK165" s="269"/>
    </row>
    <row r="166" spans="1:37" s="26" customFormat="1" ht="18">
      <c r="A166" s="6"/>
      <c r="B166" s="33"/>
      <c r="C166" s="34"/>
      <c r="D166" s="7"/>
      <c r="E166" s="7"/>
      <c r="F166" s="35"/>
      <c r="G166" s="284"/>
      <c r="H166" s="35"/>
      <c r="I166" s="269"/>
      <c r="J166" s="269"/>
      <c r="K166" s="269"/>
      <c r="L166" s="269"/>
      <c r="M166" s="269"/>
      <c r="N166" s="269"/>
      <c r="O166" s="269"/>
      <c r="P166" s="269"/>
      <c r="Q166" s="269"/>
      <c r="R166" s="269"/>
      <c r="S166" s="269"/>
      <c r="T166" s="269"/>
      <c r="U166" s="269"/>
      <c r="V166" s="269"/>
      <c r="W166" s="269"/>
      <c r="X166" s="269"/>
      <c r="Y166" s="269"/>
      <c r="Z166" s="269"/>
      <c r="AA166" s="269"/>
      <c r="AB166" s="269"/>
      <c r="AC166" s="269"/>
      <c r="AD166" s="269"/>
      <c r="AE166" s="269"/>
      <c r="AF166" s="269"/>
      <c r="AG166" s="269"/>
      <c r="AH166" s="269"/>
      <c r="AI166" s="269"/>
      <c r="AJ166" s="269"/>
      <c r="AK166" s="269"/>
    </row>
    <row r="167" spans="1:37" s="26" customFormat="1" ht="18">
      <c r="A167" s="6"/>
      <c r="B167" s="33"/>
      <c r="C167" s="34"/>
      <c r="D167" s="7"/>
      <c r="E167" s="7"/>
      <c r="F167" s="35"/>
      <c r="G167" s="284"/>
      <c r="H167" s="35"/>
      <c r="I167" s="269"/>
      <c r="J167" s="269"/>
      <c r="K167" s="269"/>
      <c r="L167" s="269"/>
      <c r="M167" s="269"/>
      <c r="N167" s="269"/>
      <c r="O167" s="269"/>
      <c r="P167" s="269"/>
      <c r="Q167" s="269"/>
      <c r="R167" s="269"/>
      <c r="S167" s="269"/>
      <c r="T167" s="269"/>
      <c r="U167" s="269"/>
      <c r="V167" s="269"/>
      <c r="W167" s="269"/>
      <c r="X167" s="269"/>
      <c r="Y167" s="269"/>
      <c r="Z167" s="269"/>
      <c r="AA167" s="269"/>
      <c r="AB167" s="269"/>
      <c r="AC167" s="269"/>
      <c r="AD167" s="269"/>
      <c r="AE167" s="269"/>
      <c r="AF167" s="269"/>
      <c r="AG167" s="269"/>
      <c r="AH167" s="269"/>
      <c r="AI167" s="269"/>
      <c r="AJ167" s="269"/>
      <c r="AK167" s="269"/>
    </row>
    <row r="168" spans="1:37" s="26" customFormat="1" ht="18">
      <c r="A168" s="6"/>
      <c r="B168" s="33"/>
      <c r="C168" s="34"/>
      <c r="D168" s="7"/>
      <c r="E168" s="7"/>
      <c r="F168" s="35"/>
      <c r="G168" s="284"/>
      <c r="H168" s="35"/>
      <c r="I168" s="269"/>
      <c r="J168" s="269"/>
      <c r="K168" s="269"/>
      <c r="L168" s="269"/>
      <c r="M168" s="269"/>
      <c r="N168" s="269"/>
      <c r="O168" s="269"/>
      <c r="P168" s="269"/>
      <c r="Q168" s="269"/>
      <c r="R168" s="269"/>
      <c r="S168" s="269"/>
      <c r="T168" s="269"/>
      <c r="U168" s="269"/>
      <c r="V168" s="269"/>
      <c r="W168" s="269"/>
      <c r="X168" s="269"/>
      <c r="Y168" s="269"/>
      <c r="Z168" s="269"/>
      <c r="AA168" s="269"/>
      <c r="AB168" s="269"/>
      <c r="AC168" s="269"/>
      <c r="AD168" s="269"/>
      <c r="AE168" s="269"/>
      <c r="AF168" s="269"/>
      <c r="AG168" s="269"/>
      <c r="AH168" s="269"/>
      <c r="AI168" s="269"/>
      <c r="AJ168" s="269"/>
      <c r="AK168" s="269"/>
    </row>
    <row r="169" spans="1:37" s="26" customFormat="1" ht="18">
      <c r="A169" s="6"/>
      <c r="B169" s="33"/>
      <c r="C169" s="34"/>
      <c r="D169" s="7"/>
      <c r="E169" s="7"/>
      <c r="F169" s="35"/>
      <c r="G169" s="284"/>
      <c r="H169" s="35"/>
      <c r="I169" s="269"/>
      <c r="J169" s="269"/>
      <c r="K169" s="269"/>
      <c r="L169" s="269"/>
      <c r="M169" s="269"/>
      <c r="N169" s="269"/>
      <c r="O169" s="269"/>
      <c r="P169" s="269"/>
      <c r="Q169" s="269"/>
      <c r="R169" s="269"/>
      <c r="S169" s="269"/>
      <c r="T169" s="269"/>
      <c r="U169" s="269"/>
      <c r="V169" s="269"/>
      <c r="W169" s="269"/>
      <c r="X169" s="269"/>
      <c r="Y169" s="269"/>
      <c r="Z169" s="269"/>
      <c r="AA169" s="269"/>
      <c r="AB169" s="269"/>
      <c r="AC169" s="269"/>
      <c r="AD169" s="269"/>
      <c r="AE169" s="269"/>
      <c r="AF169" s="269"/>
      <c r="AG169" s="269"/>
      <c r="AH169" s="269"/>
      <c r="AI169" s="269"/>
      <c r="AJ169" s="269"/>
      <c r="AK169" s="269"/>
    </row>
    <row r="170" spans="1:37" s="26" customFormat="1" ht="18">
      <c r="A170" s="6"/>
      <c r="B170" s="33"/>
      <c r="C170" s="34"/>
      <c r="D170" s="7"/>
      <c r="E170" s="7"/>
      <c r="F170" s="35"/>
      <c r="G170" s="284"/>
      <c r="H170" s="35"/>
      <c r="I170" s="269"/>
      <c r="J170" s="269"/>
      <c r="K170" s="269"/>
      <c r="L170" s="269"/>
      <c r="M170" s="269"/>
      <c r="N170" s="269"/>
      <c r="O170" s="269"/>
      <c r="P170" s="269"/>
      <c r="Q170" s="269"/>
      <c r="R170" s="269"/>
      <c r="S170" s="269"/>
      <c r="T170" s="269"/>
      <c r="U170" s="269"/>
      <c r="V170" s="269"/>
      <c r="W170" s="269"/>
      <c r="X170" s="269"/>
      <c r="Y170" s="269"/>
      <c r="Z170" s="269"/>
      <c r="AA170" s="269"/>
      <c r="AB170" s="269"/>
      <c r="AC170" s="269"/>
      <c r="AD170" s="269"/>
      <c r="AE170" s="269"/>
      <c r="AF170" s="269"/>
      <c r="AG170" s="269"/>
      <c r="AH170" s="269"/>
      <c r="AI170" s="269"/>
      <c r="AJ170" s="269"/>
      <c r="AK170" s="269"/>
    </row>
    <row r="171" spans="1:37" s="26" customFormat="1" ht="18">
      <c r="A171" s="6"/>
      <c r="B171" s="33"/>
      <c r="C171" s="34"/>
      <c r="D171" s="7"/>
      <c r="E171" s="7"/>
      <c r="F171" s="35"/>
      <c r="G171" s="284"/>
      <c r="H171" s="35"/>
      <c r="I171" s="269"/>
      <c r="J171" s="269"/>
      <c r="K171" s="269"/>
      <c r="L171" s="269"/>
      <c r="M171" s="269"/>
      <c r="N171" s="269"/>
      <c r="O171" s="269"/>
      <c r="P171" s="269"/>
      <c r="Q171" s="269"/>
      <c r="R171" s="269"/>
      <c r="S171" s="269"/>
      <c r="T171" s="269"/>
      <c r="U171" s="269"/>
      <c r="V171" s="269"/>
      <c r="W171" s="269"/>
      <c r="X171" s="269"/>
      <c r="Y171" s="269"/>
      <c r="Z171" s="269"/>
      <c r="AA171" s="269"/>
      <c r="AB171" s="269"/>
      <c r="AC171" s="269"/>
      <c r="AD171" s="269"/>
      <c r="AE171" s="269"/>
      <c r="AF171" s="269"/>
      <c r="AG171" s="269"/>
      <c r="AH171" s="269"/>
      <c r="AI171" s="269"/>
      <c r="AJ171" s="269"/>
      <c r="AK171" s="269"/>
    </row>
    <row r="172" spans="1:37" s="26" customFormat="1" ht="18">
      <c r="A172" s="6"/>
      <c r="B172" s="33"/>
      <c r="C172" s="34"/>
      <c r="D172" s="7"/>
      <c r="E172" s="7"/>
      <c r="F172" s="35"/>
      <c r="G172" s="284"/>
      <c r="H172" s="35"/>
      <c r="I172" s="269"/>
      <c r="J172" s="269"/>
      <c r="K172" s="269"/>
      <c r="L172" s="269"/>
      <c r="M172" s="269"/>
      <c r="N172" s="269"/>
      <c r="O172" s="269"/>
      <c r="P172" s="269"/>
      <c r="Q172" s="269"/>
      <c r="R172" s="269"/>
      <c r="S172" s="269"/>
      <c r="T172" s="269"/>
      <c r="U172" s="269"/>
      <c r="V172" s="269"/>
      <c r="W172" s="269"/>
      <c r="X172" s="269"/>
      <c r="Y172" s="269"/>
      <c r="Z172" s="269"/>
      <c r="AA172" s="269"/>
      <c r="AB172" s="269"/>
      <c r="AC172" s="269"/>
      <c r="AD172" s="269"/>
      <c r="AE172" s="269"/>
      <c r="AF172" s="269"/>
      <c r="AG172" s="269"/>
      <c r="AH172" s="269"/>
      <c r="AI172" s="269"/>
      <c r="AJ172" s="269"/>
      <c r="AK172" s="269"/>
    </row>
    <row r="173" spans="1:37" s="26" customFormat="1" ht="18">
      <c r="A173" s="6"/>
      <c r="B173" s="33"/>
      <c r="C173" s="34"/>
      <c r="D173" s="7"/>
      <c r="E173" s="7"/>
      <c r="F173" s="35"/>
      <c r="G173" s="284"/>
      <c r="H173" s="35"/>
      <c r="I173" s="269"/>
      <c r="J173" s="269"/>
      <c r="K173" s="269"/>
      <c r="L173" s="269"/>
      <c r="M173" s="269"/>
      <c r="N173" s="269"/>
      <c r="O173" s="269"/>
      <c r="P173" s="269"/>
      <c r="Q173" s="269"/>
      <c r="R173" s="269"/>
      <c r="S173" s="269"/>
      <c r="T173" s="269"/>
      <c r="U173" s="269"/>
      <c r="V173" s="269"/>
      <c r="W173" s="269"/>
      <c r="X173" s="269"/>
      <c r="Y173" s="269"/>
      <c r="Z173" s="269"/>
      <c r="AA173" s="269"/>
      <c r="AB173" s="269"/>
      <c r="AC173" s="269"/>
      <c r="AD173" s="269"/>
      <c r="AE173" s="269"/>
      <c r="AF173" s="269"/>
      <c r="AG173" s="269"/>
      <c r="AH173" s="269"/>
      <c r="AI173" s="269"/>
      <c r="AJ173" s="269"/>
      <c r="AK173" s="269"/>
    </row>
    <row r="174" spans="1:37" s="26" customFormat="1" ht="18">
      <c r="A174" s="6"/>
      <c r="B174" s="33"/>
      <c r="C174" s="34"/>
      <c r="D174" s="7"/>
      <c r="E174" s="7"/>
      <c r="F174" s="35"/>
      <c r="G174" s="284"/>
      <c r="H174" s="35"/>
      <c r="I174" s="269"/>
      <c r="J174" s="269"/>
      <c r="K174" s="269"/>
      <c r="L174" s="269"/>
      <c r="M174" s="269"/>
      <c r="N174" s="269"/>
      <c r="O174" s="269"/>
      <c r="P174" s="269"/>
      <c r="Q174" s="269"/>
      <c r="R174" s="269"/>
      <c r="S174" s="269"/>
      <c r="T174" s="269"/>
      <c r="U174" s="269"/>
      <c r="V174" s="269"/>
      <c r="W174" s="269"/>
      <c r="X174" s="269"/>
      <c r="Y174" s="269"/>
      <c r="Z174" s="269"/>
      <c r="AA174" s="269"/>
      <c r="AB174" s="269"/>
      <c r="AC174" s="269"/>
      <c r="AD174" s="269"/>
      <c r="AE174" s="269"/>
      <c r="AF174" s="269"/>
      <c r="AG174" s="269"/>
      <c r="AH174" s="269"/>
      <c r="AI174" s="269"/>
      <c r="AJ174" s="269"/>
      <c r="AK174" s="269"/>
    </row>
  </sheetData>
  <sheetProtection/>
  <mergeCells count="106">
    <mergeCell ref="B104:D104"/>
    <mergeCell ref="B105:D105"/>
    <mergeCell ref="B106:D106"/>
    <mergeCell ref="B98:D98"/>
    <mergeCell ref="B99:D99"/>
    <mergeCell ref="B100:D100"/>
    <mergeCell ref="B101:D101"/>
    <mergeCell ref="B102:D102"/>
    <mergeCell ref="B103:D103"/>
    <mergeCell ref="B92:D92"/>
    <mergeCell ref="B93:D93"/>
    <mergeCell ref="B94:D94"/>
    <mergeCell ref="B95:D95"/>
    <mergeCell ref="B96:D96"/>
    <mergeCell ref="B97:D97"/>
    <mergeCell ref="B86:D86"/>
    <mergeCell ref="B87:D87"/>
    <mergeCell ref="B88:D88"/>
    <mergeCell ref="B89:D89"/>
    <mergeCell ref="B90:D90"/>
    <mergeCell ref="B91:D91"/>
    <mergeCell ref="B80:D80"/>
    <mergeCell ref="B81:D81"/>
    <mergeCell ref="B82:D82"/>
    <mergeCell ref="B83:D83"/>
    <mergeCell ref="B84:D84"/>
    <mergeCell ref="B85:D85"/>
    <mergeCell ref="B74:D74"/>
    <mergeCell ref="B75:D75"/>
    <mergeCell ref="B76:D76"/>
    <mergeCell ref="B77:D77"/>
    <mergeCell ref="B78:D78"/>
    <mergeCell ref="B79:D79"/>
    <mergeCell ref="A7:F7"/>
    <mergeCell ref="A8:F8"/>
    <mergeCell ref="B10:D10"/>
    <mergeCell ref="B11:D11"/>
    <mergeCell ref="B14:D14"/>
    <mergeCell ref="B15:D15"/>
    <mergeCell ref="B12:D12"/>
    <mergeCell ref="B13:D13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A47:A49"/>
    <mergeCell ref="B47:D49"/>
    <mergeCell ref="F47:F49"/>
    <mergeCell ref="B50:D50"/>
    <mergeCell ref="B51:D51"/>
    <mergeCell ref="B52:D52"/>
    <mergeCell ref="B53:D53"/>
    <mergeCell ref="B54:D54"/>
    <mergeCell ref="B66:D66"/>
    <mergeCell ref="B55:D55"/>
    <mergeCell ref="B56:D56"/>
    <mergeCell ref="B57:D57"/>
    <mergeCell ref="B58:D58"/>
    <mergeCell ref="B59:D59"/>
    <mergeCell ref="B60:D60"/>
    <mergeCell ref="B69:D69"/>
    <mergeCell ref="B70:D70"/>
    <mergeCell ref="B71:D71"/>
    <mergeCell ref="B72:D72"/>
    <mergeCell ref="B61:D61"/>
    <mergeCell ref="B62:D62"/>
    <mergeCell ref="B63:D63"/>
    <mergeCell ref="B64:D64"/>
    <mergeCell ref="B65:D65"/>
    <mergeCell ref="B73:D73"/>
    <mergeCell ref="H47:H49"/>
    <mergeCell ref="A1:H1"/>
    <mergeCell ref="A2:H2"/>
    <mergeCell ref="A3:H3"/>
    <mergeCell ref="A4:H4"/>
    <mergeCell ref="A5:H5"/>
    <mergeCell ref="A6:H6"/>
    <mergeCell ref="B67:D67"/>
    <mergeCell ref="B68:D68"/>
  </mergeCells>
  <printOptions/>
  <pageMargins left="0.75" right="0.75" top="1" bottom="1" header="0.5" footer="0.5"/>
  <pageSetup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29"/>
  <sheetViews>
    <sheetView tabSelected="1" view="pageBreakPreview" zoomScale="85" zoomScaleSheetLayoutView="85" zoomScalePageLayoutView="0" workbookViewId="0" topLeftCell="A7">
      <selection activeCell="C14" sqref="C14"/>
    </sheetView>
  </sheetViews>
  <sheetFormatPr defaultColWidth="9.140625" defaultRowHeight="15"/>
  <cols>
    <col min="1" max="1" width="6.00390625" style="80" customWidth="1"/>
    <col min="2" max="2" width="73.00390625" style="80" customWidth="1"/>
    <col min="3" max="3" width="22.140625" style="83" customWidth="1"/>
    <col min="4" max="16384" width="9.140625" style="80" customWidth="1"/>
  </cols>
  <sheetData>
    <row r="1" spans="1:7" s="38" customFormat="1" ht="15.75" customHeight="1">
      <c r="A1" s="522" t="s">
        <v>270</v>
      </c>
      <c r="B1" s="522"/>
      <c r="C1" s="522"/>
      <c r="D1" s="55"/>
      <c r="E1" s="55"/>
      <c r="F1" s="55"/>
      <c r="G1" s="55"/>
    </row>
    <row r="2" spans="1:7" s="38" customFormat="1" ht="15.75" customHeight="1">
      <c r="A2" s="522" t="s">
        <v>268</v>
      </c>
      <c r="B2" s="522"/>
      <c r="C2" s="522"/>
      <c r="D2" s="55"/>
      <c r="E2" s="55"/>
      <c r="F2" s="55"/>
      <c r="G2" s="55"/>
    </row>
    <row r="3" spans="1:7" s="38" customFormat="1" ht="15.75" customHeight="1">
      <c r="A3" s="522" t="s">
        <v>373</v>
      </c>
      <c r="B3" s="522"/>
      <c r="C3" s="522"/>
      <c r="D3" s="55"/>
      <c r="E3" s="55"/>
      <c r="F3" s="55"/>
      <c r="G3" s="55"/>
    </row>
    <row r="4" spans="1:7" s="39" customFormat="1" ht="16.5" customHeight="1">
      <c r="A4" s="523" t="s">
        <v>374</v>
      </c>
      <c r="B4" s="523"/>
      <c r="C4" s="523"/>
      <c r="D4" s="56"/>
      <c r="E4" s="56"/>
      <c r="F4" s="56"/>
      <c r="G4" s="56"/>
    </row>
    <row r="5" spans="1:7" s="39" customFormat="1" ht="16.5" customHeight="1">
      <c r="A5" s="523" t="s">
        <v>486</v>
      </c>
      <c r="B5" s="523"/>
      <c r="C5" s="523"/>
      <c r="D5" s="56"/>
      <c r="E5" s="56"/>
      <c r="F5" s="56"/>
      <c r="G5" s="56"/>
    </row>
    <row r="6" spans="2:3" ht="15">
      <c r="B6" s="632" t="s">
        <v>563</v>
      </c>
      <c r="C6" s="632"/>
    </row>
    <row r="7" spans="2:3" ht="14.25">
      <c r="B7" s="633"/>
      <c r="C7" s="634"/>
    </row>
    <row r="8" spans="1:3" ht="27" customHeight="1">
      <c r="A8" s="630" t="s">
        <v>245</v>
      </c>
      <c r="B8" s="630"/>
      <c r="C8" s="630"/>
    </row>
    <row r="9" spans="1:3" ht="14.25" customHeight="1">
      <c r="A9" s="631" t="s">
        <v>490</v>
      </c>
      <c r="B9" s="631"/>
      <c r="C9" s="631"/>
    </row>
    <row r="10" spans="1:2" ht="17.25">
      <c r="A10" s="81"/>
      <c r="B10" s="82"/>
    </row>
    <row r="11" spans="1:2" ht="15">
      <c r="A11" s="81"/>
      <c r="B11" s="84"/>
    </row>
    <row r="12" ht="18">
      <c r="B12" s="85" t="s">
        <v>316</v>
      </c>
    </row>
    <row r="13" spans="1:3" ht="15">
      <c r="A13" s="86"/>
      <c r="C13" s="285" t="s">
        <v>297</v>
      </c>
    </row>
    <row r="14" spans="1:3" ht="63" customHeight="1">
      <c r="A14" s="87" t="s">
        <v>317</v>
      </c>
      <c r="B14" s="411" t="s">
        <v>318</v>
      </c>
      <c r="C14" s="412" t="s">
        <v>156</v>
      </c>
    </row>
    <row r="15" spans="1:3" ht="18">
      <c r="A15" s="87">
        <v>1</v>
      </c>
      <c r="B15" s="413" t="s">
        <v>319</v>
      </c>
      <c r="C15" s="414">
        <v>0</v>
      </c>
    </row>
    <row r="16" spans="1:3" ht="36">
      <c r="A16" s="87">
        <v>2</v>
      </c>
      <c r="B16" s="413" t="s">
        <v>321</v>
      </c>
      <c r="C16" s="414">
        <v>0</v>
      </c>
    </row>
    <row r="17" spans="1:3" ht="18">
      <c r="A17" s="87">
        <v>3</v>
      </c>
      <c r="B17" s="413" t="s">
        <v>324</v>
      </c>
      <c r="C17" s="414">
        <v>0</v>
      </c>
    </row>
    <row r="18" spans="1:3" ht="18">
      <c r="A18" s="87"/>
      <c r="B18" s="413" t="s">
        <v>325</v>
      </c>
      <c r="C18" s="415">
        <f>+C16+C17</f>
        <v>0</v>
      </c>
    </row>
    <row r="19" ht="15">
      <c r="A19" s="86"/>
    </row>
    <row r="20" ht="15">
      <c r="A20" s="86"/>
    </row>
    <row r="21" spans="1:2" ht="18">
      <c r="A21" s="86"/>
      <c r="B21" s="85" t="s">
        <v>326</v>
      </c>
    </row>
    <row r="22" ht="18">
      <c r="A22" s="85"/>
    </row>
    <row r="23" ht="15">
      <c r="A23" s="86"/>
    </row>
    <row r="24" spans="1:3" ht="69" customHeight="1">
      <c r="A24" s="411" t="s">
        <v>317</v>
      </c>
      <c r="B24" s="411" t="s">
        <v>318</v>
      </c>
      <c r="C24" s="412" t="s">
        <v>491</v>
      </c>
    </row>
    <row r="25" spans="1:3" ht="18">
      <c r="A25" s="411">
        <v>1</v>
      </c>
      <c r="B25" s="413" t="s">
        <v>319</v>
      </c>
      <c r="C25" s="414">
        <v>0</v>
      </c>
    </row>
    <row r="26" spans="1:3" ht="36">
      <c r="A26" s="411">
        <v>2</v>
      </c>
      <c r="B26" s="413" t="s">
        <v>321</v>
      </c>
      <c r="C26" s="414">
        <v>0</v>
      </c>
    </row>
    <row r="27" spans="1:3" ht="18">
      <c r="A27" s="411">
        <v>3</v>
      </c>
      <c r="B27" s="413" t="s">
        <v>324</v>
      </c>
      <c r="C27" s="414">
        <v>0</v>
      </c>
    </row>
    <row r="28" spans="1:3" ht="18">
      <c r="A28" s="411"/>
      <c r="B28" s="413" t="s">
        <v>325</v>
      </c>
      <c r="C28" s="415">
        <f>+C26</f>
        <v>0</v>
      </c>
    </row>
    <row r="29" ht="15">
      <c r="A29" s="88"/>
    </row>
  </sheetData>
  <sheetProtection/>
  <mergeCells count="9">
    <mergeCell ref="A8:C8"/>
    <mergeCell ref="A9:C9"/>
    <mergeCell ref="A1:C1"/>
    <mergeCell ref="A2:C2"/>
    <mergeCell ref="A3:C3"/>
    <mergeCell ref="A4:C4"/>
    <mergeCell ref="A5:C5"/>
    <mergeCell ref="B6:C6"/>
    <mergeCell ref="B7:C7"/>
  </mergeCells>
  <printOptions/>
  <pageMargins left="0.7" right="0.7" top="0.75" bottom="0.75" header="0.3" footer="0.3"/>
  <pageSetup horizontalDpi="600" verticalDpi="6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H29"/>
  <sheetViews>
    <sheetView view="pageBreakPreview" zoomScaleSheetLayoutView="100" zoomScalePageLayoutView="0" workbookViewId="0" topLeftCell="A22">
      <selection activeCell="C11" sqref="C11"/>
    </sheetView>
  </sheetViews>
  <sheetFormatPr defaultColWidth="9.140625" defaultRowHeight="15"/>
  <cols>
    <col min="1" max="1" width="9.140625" style="80" customWidth="1"/>
    <col min="2" max="2" width="65.28125" style="80" customWidth="1"/>
    <col min="3" max="3" width="15.28125" style="80" customWidth="1"/>
    <col min="4" max="4" width="15.140625" style="83" customWidth="1"/>
    <col min="5" max="16384" width="9.140625" style="80" customWidth="1"/>
  </cols>
  <sheetData>
    <row r="1" spans="1:8" s="38" customFormat="1" ht="15.75" customHeight="1">
      <c r="A1" s="522" t="s">
        <v>155</v>
      </c>
      <c r="B1" s="522"/>
      <c r="C1" s="522"/>
      <c r="D1" s="522"/>
      <c r="E1" s="55"/>
      <c r="F1" s="55"/>
      <c r="G1" s="55"/>
      <c r="H1" s="55"/>
    </row>
    <row r="2" spans="1:8" s="38" customFormat="1" ht="15.75" customHeight="1">
      <c r="A2" s="522" t="s">
        <v>40</v>
      </c>
      <c r="B2" s="522"/>
      <c r="C2" s="522"/>
      <c r="D2" s="522"/>
      <c r="E2" s="55"/>
      <c r="F2" s="55"/>
      <c r="G2" s="55"/>
      <c r="H2" s="55"/>
    </row>
    <row r="3" spans="1:8" s="38" customFormat="1" ht="15.75" customHeight="1">
      <c r="A3" s="522" t="s">
        <v>373</v>
      </c>
      <c r="B3" s="522"/>
      <c r="C3" s="522"/>
      <c r="D3" s="522"/>
      <c r="E3" s="55"/>
      <c r="F3" s="55"/>
      <c r="G3" s="55"/>
      <c r="H3" s="55"/>
    </row>
    <row r="4" spans="1:8" s="39" customFormat="1" ht="16.5" customHeight="1">
      <c r="A4" s="523" t="s">
        <v>374</v>
      </c>
      <c r="B4" s="523"/>
      <c r="C4" s="523"/>
      <c r="D4" s="523"/>
      <c r="E4" s="56"/>
      <c r="F4" s="56"/>
      <c r="G4" s="56"/>
      <c r="H4" s="56"/>
    </row>
    <row r="5" spans="1:8" s="39" customFormat="1" ht="16.5" customHeight="1">
      <c r="A5" s="523" t="s">
        <v>486</v>
      </c>
      <c r="B5" s="523"/>
      <c r="C5" s="523"/>
      <c r="D5" s="523"/>
      <c r="E5" s="56"/>
      <c r="F5" s="56"/>
      <c r="G5" s="56"/>
      <c r="H5" s="56"/>
    </row>
    <row r="6" spans="1:4" ht="15">
      <c r="A6" s="421"/>
      <c r="B6" s="632" t="s">
        <v>564</v>
      </c>
      <c r="C6" s="632"/>
      <c r="D6" s="632"/>
    </row>
    <row r="8" spans="1:4" ht="27" customHeight="1">
      <c r="A8" s="630" t="s">
        <v>245</v>
      </c>
      <c r="B8" s="630"/>
      <c r="C8" s="630"/>
      <c r="D8" s="630"/>
    </row>
    <row r="9" spans="1:4" ht="17.25">
      <c r="A9" s="631" t="s">
        <v>565</v>
      </c>
      <c r="B9" s="631"/>
      <c r="C9" s="631"/>
      <c r="D9" s="631"/>
    </row>
    <row r="10" spans="1:3" ht="17.25">
      <c r="A10" s="81"/>
      <c r="B10" s="82"/>
      <c r="C10" s="82"/>
    </row>
    <row r="11" spans="1:3" ht="15">
      <c r="A11" s="81"/>
      <c r="B11" s="84"/>
      <c r="C11" s="84"/>
    </row>
    <row r="12" spans="2:3" ht="18">
      <c r="B12" s="85" t="s">
        <v>316</v>
      </c>
      <c r="C12" s="85"/>
    </row>
    <row r="13" spans="1:4" ht="15">
      <c r="A13" s="86"/>
      <c r="D13" s="419" t="s">
        <v>297</v>
      </c>
    </row>
    <row r="14" spans="1:4" ht="86.25" customHeight="1">
      <c r="A14" s="87" t="s">
        <v>317</v>
      </c>
      <c r="B14" s="87" t="s">
        <v>318</v>
      </c>
      <c r="C14" s="89" t="s">
        <v>453</v>
      </c>
      <c r="D14" s="89" t="s">
        <v>492</v>
      </c>
    </row>
    <row r="15" spans="1:4" ht="18">
      <c r="A15" s="87">
        <v>1</v>
      </c>
      <c r="B15" s="413" t="s">
        <v>319</v>
      </c>
      <c r="C15" s="416">
        <v>0</v>
      </c>
      <c r="D15" s="417">
        <v>0</v>
      </c>
    </row>
    <row r="16" spans="1:4" ht="36">
      <c r="A16" s="87">
        <v>2</v>
      </c>
      <c r="B16" s="413" t="s">
        <v>321</v>
      </c>
      <c r="C16" s="416">
        <v>0</v>
      </c>
      <c r="D16" s="417">
        <v>0</v>
      </c>
    </row>
    <row r="17" spans="1:4" ht="18">
      <c r="A17" s="87">
        <v>3</v>
      </c>
      <c r="B17" s="413" t="s">
        <v>324</v>
      </c>
      <c r="C17" s="416">
        <v>0</v>
      </c>
      <c r="D17" s="417">
        <v>0</v>
      </c>
    </row>
    <row r="18" spans="1:4" ht="18">
      <c r="A18" s="87"/>
      <c r="B18" s="413" t="s">
        <v>325</v>
      </c>
      <c r="C18" s="418">
        <f>+C16+C17</f>
        <v>0</v>
      </c>
      <c r="D18" s="418">
        <f>+D16+D17</f>
        <v>0</v>
      </c>
    </row>
    <row r="19" ht="15">
      <c r="A19" s="86"/>
    </row>
    <row r="20" ht="15">
      <c r="A20" s="86"/>
    </row>
    <row r="21" spans="1:3" ht="18">
      <c r="A21" s="86"/>
      <c r="B21" s="85" t="s">
        <v>326</v>
      </c>
      <c r="C21" s="85"/>
    </row>
    <row r="22" ht="18">
      <c r="A22" s="85"/>
    </row>
    <row r="23" ht="15">
      <c r="A23" s="86"/>
    </row>
    <row r="24" spans="1:4" ht="87" customHeight="1">
      <c r="A24" s="411" t="s">
        <v>317</v>
      </c>
      <c r="B24" s="411" t="s">
        <v>318</v>
      </c>
      <c r="C24" s="412" t="s">
        <v>453</v>
      </c>
      <c r="D24" s="412" t="s">
        <v>492</v>
      </c>
    </row>
    <row r="25" spans="1:4" ht="18">
      <c r="A25" s="411">
        <v>1</v>
      </c>
      <c r="B25" s="413" t="s">
        <v>319</v>
      </c>
      <c r="C25" s="416">
        <v>0</v>
      </c>
      <c r="D25" s="417">
        <v>0</v>
      </c>
    </row>
    <row r="26" spans="1:4" ht="36">
      <c r="A26" s="411">
        <v>2</v>
      </c>
      <c r="B26" s="413" t="s">
        <v>321</v>
      </c>
      <c r="C26" s="416">
        <v>0</v>
      </c>
      <c r="D26" s="417">
        <v>0</v>
      </c>
    </row>
    <row r="27" spans="1:4" ht="18">
      <c r="A27" s="411">
        <v>3</v>
      </c>
      <c r="B27" s="413" t="s">
        <v>324</v>
      </c>
      <c r="C27" s="416">
        <v>0</v>
      </c>
      <c r="D27" s="417">
        <v>0</v>
      </c>
    </row>
    <row r="28" spans="1:4" ht="18">
      <c r="A28" s="411"/>
      <c r="B28" s="413" t="s">
        <v>325</v>
      </c>
      <c r="C28" s="418">
        <f>+C26+C27</f>
        <v>0</v>
      </c>
      <c r="D28" s="418">
        <f>+D26+D27</f>
        <v>0</v>
      </c>
    </row>
    <row r="29" ht="15">
      <c r="A29" s="88"/>
    </row>
  </sheetData>
  <sheetProtection/>
  <mergeCells count="8">
    <mergeCell ref="A5:D5"/>
    <mergeCell ref="B6:D6"/>
    <mergeCell ref="A8:D8"/>
    <mergeCell ref="A9:D9"/>
    <mergeCell ref="A1:D1"/>
    <mergeCell ref="A2:D2"/>
    <mergeCell ref="A3:D3"/>
    <mergeCell ref="A4:D4"/>
  </mergeCells>
  <printOptions/>
  <pageMargins left="0.88" right="0.37" top="1" bottom="1" header="0.5" footer="0.5"/>
  <pageSetup horizontalDpi="600" verticalDpi="600" orientation="portrait" paperSize="9" scale="83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22"/>
  <sheetViews>
    <sheetView zoomScaleSheetLayoutView="66" zoomScalePageLayoutView="0" workbookViewId="0" topLeftCell="A16">
      <selection activeCell="D7" sqref="D7"/>
    </sheetView>
  </sheetViews>
  <sheetFormatPr defaultColWidth="9.140625" defaultRowHeight="15"/>
  <cols>
    <col min="1" max="1" width="14.140625" style="80" customWidth="1"/>
    <col min="2" max="2" width="16.00390625" style="80" customWidth="1"/>
    <col min="3" max="3" width="16.7109375" style="80" customWidth="1"/>
    <col min="4" max="4" width="20.421875" style="80" customWidth="1"/>
    <col min="5" max="5" width="15.57421875" style="80" customWidth="1"/>
    <col min="6" max="6" width="14.28125" style="80" customWidth="1"/>
    <col min="7" max="7" width="17.421875" style="80" customWidth="1"/>
  </cols>
  <sheetData>
    <row r="1" spans="1:7" ht="15">
      <c r="A1" s="522" t="s">
        <v>157</v>
      </c>
      <c r="B1" s="522"/>
      <c r="C1" s="522"/>
      <c r="D1" s="522"/>
      <c r="E1" s="522"/>
      <c r="F1" s="522"/>
      <c r="G1" s="522"/>
    </row>
    <row r="2" spans="1:7" ht="15">
      <c r="A2" s="522" t="s">
        <v>158</v>
      </c>
      <c r="B2" s="522"/>
      <c r="C2" s="522"/>
      <c r="D2" s="522"/>
      <c r="E2" s="522"/>
      <c r="F2" s="522"/>
      <c r="G2" s="522"/>
    </row>
    <row r="3" spans="1:7" ht="15">
      <c r="A3" s="522" t="s">
        <v>373</v>
      </c>
      <c r="B3" s="522"/>
      <c r="C3" s="522"/>
      <c r="D3" s="522"/>
      <c r="E3" s="522"/>
      <c r="F3" s="522"/>
      <c r="G3" s="522"/>
    </row>
    <row r="4" spans="1:7" ht="15">
      <c r="A4" s="523" t="s">
        <v>374</v>
      </c>
      <c r="B4" s="523"/>
      <c r="C4" s="523"/>
      <c r="D4" s="523"/>
      <c r="E4" s="523"/>
      <c r="F4" s="523"/>
      <c r="G4" s="523"/>
    </row>
    <row r="5" spans="1:7" ht="15">
      <c r="A5" s="523" t="s">
        <v>486</v>
      </c>
      <c r="B5" s="523"/>
      <c r="C5" s="523"/>
      <c r="D5" s="523"/>
      <c r="E5" s="523"/>
      <c r="F5" s="523"/>
      <c r="G5" s="523"/>
    </row>
    <row r="6" spans="1:7" ht="15">
      <c r="A6" s="178"/>
      <c r="B6" s="178"/>
      <c r="C6" s="178"/>
      <c r="D6" s="632" t="s">
        <v>566</v>
      </c>
      <c r="E6" s="632"/>
      <c r="F6" s="632"/>
      <c r="G6" s="632"/>
    </row>
    <row r="7" spans="5:7" ht="14.25">
      <c r="E7" s="642"/>
      <c r="F7" s="642"/>
      <c r="G7" s="642"/>
    </row>
    <row r="8" spans="1:6" ht="17.25">
      <c r="A8" s="81"/>
      <c r="B8" s="631" t="s">
        <v>327</v>
      </c>
      <c r="C8" s="631"/>
      <c r="D8" s="631"/>
      <c r="E8" s="631"/>
      <c r="F8" s="631"/>
    </row>
    <row r="9" spans="1:7" ht="17.25">
      <c r="A9" s="630" t="s">
        <v>490</v>
      </c>
      <c r="B9" s="630"/>
      <c r="C9" s="630"/>
      <c r="D9" s="630"/>
      <c r="E9" s="630"/>
      <c r="F9" s="630"/>
      <c r="G9" s="630"/>
    </row>
    <row r="10" ht="15">
      <c r="A10" s="90"/>
    </row>
    <row r="11" spans="1:7" ht="18">
      <c r="A11" s="643" t="s">
        <v>493</v>
      </c>
      <c r="B11" s="643"/>
      <c r="C11" s="643"/>
      <c r="D11" s="643"/>
      <c r="E11" s="643"/>
      <c r="F11" s="643"/>
      <c r="G11" s="643"/>
    </row>
    <row r="12" ht="15">
      <c r="A12" s="88"/>
    </row>
    <row r="13" spans="1:7" ht="72">
      <c r="A13" s="423"/>
      <c r="B13" s="411" t="s">
        <v>331</v>
      </c>
      <c r="C13" s="411" t="s">
        <v>332</v>
      </c>
      <c r="D13" s="411" t="s">
        <v>333</v>
      </c>
      <c r="E13" s="411" t="s">
        <v>334</v>
      </c>
      <c r="F13" s="411" t="s">
        <v>335</v>
      </c>
      <c r="G13" s="411" t="s">
        <v>336</v>
      </c>
    </row>
    <row r="14" spans="1:7" ht="18">
      <c r="A14" s="411">
        <v>1</v>
      </c>
      <c r="B14" s="411">
        <v>2</v>
      </c>
      <c r="C14" s="411">
        <v>3</v>
      </c>
      <c r="D14" s="411">
        <v>4</v>
      </c>
      <c r="E14" s="411">
        <v>5</v>
      </c>
      <c r="F14" s="411">
        <v>6</v>
      </c>
      <c r="G14" s="411">
        <v>7</v>
      </c>
    </row>
    <row r="15" spans="1:7" ht="18">
      <c r="A15" s="411"/>
      <c r="B15" s="411" t="s">
        <v>320</v>
      </c>
      <c r="C15" s="411" t="s">
        <v>320</v>
      </c>
      <c r="D15" s="411">
        <v>0</v>
      </c>
      <c r="E15" s="411" t="s">
        <v>320</v>
      </c>
      <c r="F15" s="411" t="s">
        <v>320</v>
      </c>
      <c r="G15" s="411" t="s">
        <v>320</v>
      </c>
    </row>
    <row r="16" ht="15">
      <c r="A16" s="88"/>
    </row>
    <row r="17" spans="1:7" ht="18">
      <c r="A17" s="644" t="s">
        <v>337</v>
      </c>
      <c r="B17" s="644"/>
      <c r="C17" s="644"/>
      <c r="D17" s="644"/>
      <c r="E17" s="644"/>
      <c r="F17" s="644"/>
      <c r="G17" s="644"/>
    </row>
    <row r="18" spans="1:7" ht="18">
      <c r="A18" s="645" t="s">
        <v>494</v>
      </c>
      <c r="B18" s="645"/>
      <c r="C18" s="645"/>
      <c r="D18" s="645"/>
      <c r="E18" s="645"/>
      <c r="F18" s="645"/>
      <c r="G18" s="645"/>
    </row>
    <row r="19" spans="1:7" ht="18">
      <c r="A19" s="422" t="s">
        <v>338</v>
      </c>
      <c r="B19" s="420"/>
      <c r="C19" s="420"/>
      <c r="D19" s="420"/>
      <c r="E19" s="420"/>
      <c r="F19" s="420"/>
      <c r="G19" s="420"/>
    </row>
    <row r="20" spans="1:7" ht="60" customHeight="1">
      <c r="A20" s="635" t="s">
        <v>454</v>
      </c>
      <c r="B20" s="635"/>
      <c r="C20" s="635"/>
      <c r="D20" s="636" t="s">
        <v>495</v>
      </c>
      <c r="E20" s="637"/>
      <c r="F20" s="637"/>
      <c r="G20" s="638"/>
    </row>
    <row r="21" spans="1:7" ht="49.5" customHeight="1">
      <c r="A21" s="635" t="s">
        <v>216</v>
      </c>
      <c r="B21" s="635"/>
      <c r="C21" s="635"/>
      <c r="D21" s="639">
        <v>0</v>
      </c>
      <c r="E21" s="640"/>
      <c r="F21" s="640"/>
      <c r="G21" s="641"/>
    </row>
    <row r="22" spans="1:4" ht="15">
      <c r="A22" s="92"/>
      <c r="D22" s="93"/>
    </row>
  </sheetData>
  <sheetProtection/>
  <mergeCells count="16">
    <mergeCell ref="A1:G1"/>
    <mergeCell ref="A2:G2"/>
    <mergeCell ref="A3:G3"/>
    <mergeCell ref="A4:G4"/>
    <mergeCell ref="A5:G5"/>
    <mergeCell ref="D6:G6"/>
    <mergeCell ref="A20:C20"/>
    <mergeCell ref="D20:G20"/>
    <mergeCell ref="A21:C21"/>
    <mergeCell ref="D21:G21"/>
    <mergeCell ref="E7:G7"/>
    <mergeCell ref="B8:F8"/>
    <mergeCell ref="A9:G9"/>
    <mergeCell ref="A11:G11"/>
    <mergeCell ref="A17:G17"/>
    <mergeCell ref="A18:G18"/>
  </mergeCells>
  <printOptions/>
  <pageMargins left="0.75" right="0.75" top="1" bottom="1" header="0.5" footer="0.5"/>
  <pageSetup horizontalDpi="600" verticalDpi="600" orientation="portrait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N22"/>
  <sheetViews>
    <sheetView view="pageBreakPreview" zoomScaleSheetLayoutView="100" zoomScalePageLayoutView="0" workbookViewId="0" topLeftCell="A16">
      <selection activeCell="D14" sqref="D14"/>
    </sheetView>
  </sheetViews>
  <sheetFormatPr defaultColWidth="9.140625" defaultRowHeight="15"/>
  <cols>
    <col min="1" max="1" width="14.140625" style="80" customWidth="1"/>
    <col min="2" max="2" width="16.00390625" style="80" customWidth="1"/>
    <col min="3" max="3" width="9.8515625" style="80" customWidth="1"/>
    <col min="4" max="4" width="16.140625" style="80" customWidth="1"/>
    <col min="5" max="5" width="15.57421875" style="80" customWidth="1"/>
    <col min="6" max="6" width="14.28125" style="80" customWidth="1"/>
    <col min="7" max="7" width="17.421875" style="80" customWidth="1"/>
    <col min="8" max="16384" width="9.140625" style="80" customWidth="1"/>
  </cols>
  <sheetData>
    <row r="1" spans="1:7" s="38" customFormat="1" ht="15.75" customHeight="1">
      <c r="A1" s="522" t="s">
        <v>328</v>
      </c>
      <c r="B1" s="522"/>
      <c r="C1" s="522"/>
      <c r="D1" s="522"/>
      <c r="E1" s="522"/>
      <c r="F1" s="522"/>
      <c r="G1" s="522"/>
    </row>
    <row r="2" spans="1:7" s="38" customFormat="1" ht="15.75" customHeight="1">
      <c r="A2" s="522" t="s">
        <v>329</v>
      </c>
      <c r="B2" s="522"/>
      <c r="C2" s="522"/>
      <c r="D2" s="522"/>
      <c r="E2" s="522"/>
      <c r="F2" s="522"/>
      <c r="G2" s="522"/>
    </row>
    <row r="3" spans="1:7" s="38" customFormat="1" ht="15.75" customHeight="1">
      <c r="A3" s="522" t="s">
        <v>373</v>
      </c>
      <c r="B3" s="522"/>
      <c r="C3" s="522"/>
      <c r="D3" s="522"/>
      <c r="E3" s="522"/>
      <c r="F3" s="522"/>
      <c r="G3" s="522"/>
    </row>
    <row r="4" spans="1:7" s="39" customFormat="1" ht="16.5" customHeight="1">
      <c r="A4" s="523" t="s">
        <v>374</v>
      </c>
      <c r="B4" s="523"/>
      <c r="C4" s="523"/>
      <c r="D4" s="523"/>
      <c r="E4" s="523"/>
      <c r="F4" s="523"/>
      <c r="G4" s="523"/>
    </row>
    <row r="5" spans="1:7" s="39" customFormat="1" ht="16.5" customHeight="1">
      <c r="A5" s="523" t="s">
        <v>486</v>
      </c>
      <c r="B5" s="523"/>
      <c r="C5" s="523"/>
      <c r="D5" s="523"/>
      <c r="E5" s="523"/>
      <c r="F5" s="523"/>
      <c r="G5" s="523"/>
    </row>
    <row r="6" spans="4:7" ht="15">
      <c r="D6" s="632" t="s">
        <v>564</v>
      </c>
      <c r="E6" s="632"/>
      <c r="F6" s="632"/>
      <c r="G6" s="632"/>
    </row>
    <row r="7" ht="14.25">
      <c r="G7" s="286" t="s">
        <v>338</v>
      </c>
    </row>
    <row r="8" spans="1:7" ht="17.25">
      <c r="A8" s="631" t="s">
        <v>327</v>
      </c>
      <c r="B8" s="631"/>
      <c r="C8" s="631"/>
      <c r="D8" s="631"/>
      <c r="E8" s="631"/>
      <c r="F8" s="631"/>
      <c r="G8" s="631"/>
    </row>
    <row r="9" spans="1:7" ht="17.25">
      <c r="A9" s="630" t="s">
        <v>565</v>
      </c>
      <c r="B9" s="630"/>
      <c r="C9" s="630"/>
      <c r="D9" s="630"/>
      <c r="E9" s="630"/>
      <c r="F9" s="630"/>
      <c r="G9" s="630"/>
    </row>
    <row r="10" ht="15">
      <c r="A10" s="90"/>
    </row>
    <row r="11" spans="1:14" ht="40.5" customHeight="1">
      <c r="A11" s="643" t="s">
        <v>496</v>
      </c>
      <c r="B11" s="643"/>
      <c r="C11" s="643"/>
      <c r="D11" s="643"/>
      <c r="E11" s="643"/>
      <c r="F11" s="643"/>
      <c r="G11" s="643"/>
      <c r="N11" s="286" t="s">
        <v>330</v>
      </c>
    </row>
    <row r="12" ht="15">
      <c r="A12" s="88"/>
    </row>
    <row r="13" spans="1:7" ht="55.5">
      <c r="A13" s="91"/>
      <c r="B13" s="31" t="s">
        <v>331</v>
      </c>
      <c r="C13" s="31" t="s">
        <v>332</v>
      </c>
      <c r="D13" s="31" t="s">
        <v>333</v>
      </c>
      <c r="E13" s="31" t="s">
        <v>334</v>
      </c>
      <c r="F13" s="31" t="s">
        <v>335</v>
      </c>
      <c r="G13" s="31" t="s">
        <v>336</v>
      </c>
    </row>
    <row r="14" spans="1:7" ht="14.25">
      <c r="A14" s="31">
        <v>1</v>
      </c>
      <c r="B14" s="31">
        <v>2</v>
      </c>
      <c r="C14" s="31">
        <v>3</v>
      </c>
      <c r="D14" s="31">
        <v>4</v>
      </c>
      <c r="E14" s="31">
        <v>5</v>
      </c>
      <c r="F14" s="31">
        <v>6</v>
      </c>
      <c r="G14" s="31">
        <v>7</v>
      </c>
    </row>
    <row r="15" spans="1:7" ht="14.25">
      <c r="A15" s="31"/>
      <c r="B15" s="31" t="s">
        <v>320</v>
      </c>
      <c r="C15" s="31" t="s">
        <v>320</v>
      </c>
      <c r="D15" s="31">
        <v>0</v>
      </c>
      <c r="E15" s="31" t="s">
        <v>320</v>
      </c>
      <c r="F15" s="31" t="s">
        <v>320</v>
      </c>
      <c r="G15" s="31" t="s">
        <v>320</v>
      </c>
    </row>
    <row r="16" ht="15">
      <c r="A16" s="88"/>
    </row>
    <row r="17" spans="1:7" ht="18">
      <c r="A17" s="644" t="s">
        <v>337</v>
      </c>
      <c r="B17" s="644"/>
      <c r="C17" s="644"/>
      <c r="D17" s="644"/>
      <c r="E17" s="644"/>
      <c r="F17" s="644"/>
      <c r="G17" s="644"/>
    </row>
    <row r="18" spans="1:7" ht="18">
      <c r="A18" s="645" t="s">
        <v>497</v>
      </c>
      <c r="B18" s="645"/>
      <c r="C18" s="645"/>
      <c r="D18" s="645"/>
      <c r="E18" s="645"/>
      <c r="F18" s="645"/>
      <c r="G18" s="645"/>
    </row>
    <row r="19" ht="15">
      <c r="A19" s="92" t="s">
        <v>338</v>
      </c>
    </row>
    <row r="20" spans="1:7" ht="105.75" customHeight="1">
      <c r="A20" s="635" t="s">
        <v>454</v>
      </c>
      <c r="B20" s="635"/>
      <c r="C20" s="635"/>
      <c r="D20" s="636" t="s">
        <v>455</v>
      </c>
      <c r="E20" s="638"/>
      <c r="F20" s="636" t="s">
        <v>498</v>
      </c>
      <c r="G20" s="638"/>
    </row>
    <row r="21" spans="1:7" ht="67.5" customHeight="1">
      <c r="A21" s="635" t="s">
        <v>216</v>
      </c>
      <c r="B21" s="635"/>
      <c r="C21" s="635"/>
      <c r="D21" s="424">
        <v>0</v>
      </c>
      <c r="E21" s="425"/>
      <c r="F21" s="424">
        <v>0</v>
      </c>
      <c r="G21" s="425"/>
    </row>
    <row r="22" spans="1:4" ht="15">
      <c r="A22" s="92"/>
      <c r="D22" s="93"/>
    </row>
  </sheetData>
  <sheetProtection/>
  <mergeCells count="15">
    <mergeCell ref="D20:E20"/>
    <mergeCell ref="F20:G20"/>
    <mergeCell ref="A21:C21"/>
    <mergeCell ref="A9:G9"/>
    <mergeCell ref="A17:G17"/>
    <mergeCell ref="A18:G18"/>
    <mergeCell ref="A20:C20"/>
    <mergeCell ref="A11:G11"/>
    <mergeCell ref="A8:G8"/>
    <mergeCell ref="D6:G6"/>
    <mergeCell ref="A5:G5"/>
    <mergeCell ref="A1:G1"/>
    <mergeCell ref="A2:G2"/>
    <mergeCell ref="A3:G3"/>
    <mergeCell ref="A4:G4"/>
  </mergeCells>
  <printOptions/>
  <pageMargins left="0.7" right="0.31" top="0.75" bottom="0.75" header="0.3" footer="0.3"/>
  <pageSetup horizontalDpi="600" verticalDpi="600" orientation="portrait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="115" zoomScaleSheetLayoutView="115" zoomScalePageLayoutView="0" workbookViewId="0" topLeftCell="A19">
      <selection activeCell="D13" sqref="D13"/>
    </sheetView>
  </sheetViews>
  <sheetFormatPr defaultColWidth="9.140625" defaultRowHeight="15"/>
  <cols>
    <col min="1" max="1" width="28.421875" style="195" customWidth="1"/>
    <col min="2" max="2" width="27.7109375" style="196" customWidth="1"/>
    <col min="3" max="3" width="12.8515625" style="196" customWidth="1"/>
    <col min="4" max="4" width="11.421875" style="197" customWidth="1"/>
    <col min="5" max="16384" width="9.140625" style="194" customWidth="1"/>
  </cols>
  <sheetData>
    <row r="1" spans="1:4" s="189" customFormat="1" ht="39.75" customHeight="1">
      <c r="A1" s="199"/>
      <c r="B1" s="521" t="s">
        <v>244</v>
      </c>
      <c r="C1" s="521"/>
      <c r="D1" s="521"/>
    </row>
    <row r="2" spans="1:7" s="191" customFormat="1" ht="15.75" customHeight="1">
      <c r="A2" s="522" t="s">
        <v>348</v>
      </c>
      <c r="B2" s="522"/>
      <c r="C2" s="522"/>
      <c r="D2" s="522"/>
      <c r="E2" s="190"/>
      <c r="F2" s="190"/>
      <c r="G2" s="190"/>
    </row>
    <row r="3" spans="1:7" s="191" customFormat="1" ht="15.75" customHeight="1">
      <c r="A3" s="522" t="s">
        <v>354</v>
      </c>
      <c r="B3" s="522"/>
      <c r="C3" s="522"/>
      <c r="D3" s="522"/>
      <c r="E3" s="190"/>
      <c r="F3" s="190"/>
      <c r="G3" s="190"/>
    </row>
    <row r="4" spans="1:7" s="193" customFormat="1" ht="16.5" customHeight="1">
      <c r="A4" s="523" t="s">
        <v>355</v>
      </c>
      <c r="B4" s="523"/>
      <c r="C4" s="523"/>
      <c r="D4" s="523"/>
      <c r="E4" s="192"/>
      <c r="F4" s="192"/>
      <c r="G4" s="192"/>
    </row>
    <row r="5" spans="1:7" s="193" customFormat="1" ht="16.5" customHeight="1">
      <c r="A5" s="523" t="s">
        <v>481</v>
      </c>
      <c r="B5" s="523"/>
      <c r="C5" s="523"/>
      <c r="D5" s="523"/>
      <c r="E5" s="192"/>
      <c r="F5" s="192"/>
      <c r="G5" s="192"/>
    </row>
    <row r="6" spans="1:4" s="189" customFormat="1" ht="18">
      <c r="A6" s="200"/>
      <c r="B6" s="524" t="s">
        <v>526</v>
      </c>
      <c r="C6" s="524"/>
      <c r="D6" s="524"/>
    </row>
    <row r="7" spans="1:4" s="189" customFormat="1" ht="18">
      <c r="A7" s="200"/>
      <c r="B7" s="202"/>
      <c r="C7" s="202"/>
      <c r="D7" s="201"/>
    </row>
    <row r="8" spans="1:4" s="189" customFormat="1" ht="18">
      <c r="A8" s="520" t="s">
        <v>299</v>
      </c>
      <c r="B8" s="520"/>
      <c r="C8" s="520"/>
      <c r="D8" s="520"/>
    </row>
    <row r="9" spans="1:4" s="189" customFormat="1" ht="18">
      <c r="A9" s="520" t="s">
        <v>356</v>
      </c>
      <c r="B9" s="520"/>
      <c r="C9" s="520"/>
      <c r="D9" s="520"/>
    </row>
    <row r="10" spans="1:4" s="189" customFormat="1" ht="18">
      <c r="A10" s="204"/>
      <c r="B10" s="203" t="s">
        <v>482</v>
      </c>
      <c r="C10" s="203"/>
      <c r="D10" s="205"/>
    </row>
    <row r="11" spans="1:4" s="189" customFormat="1" ht="18">
      <c r="A11" s="204"/>
      <c r="B11" s="206"/>
      <c r="C11" s="206"/>
      <c r="D11" s="205" t="s">
        <v>292</v>
      </c>
    </row>
    <row r="12" spans="1:4" ht="42" customHeight="1">
      <c r="A12" s="207" t="s">
        <v>50</v>
      </c>
      <c r="B12" s="207" t="s">
        <v>165</v>
      </c>
      <c r="C12" s="208" t="s">
        <v>421</v>
      </c>
      <c r="D12" s="208" t="s">
        <v>517</v>
      </c>
    </row>
    <row r="13" spans="1:4" ht="42.75" customHeight="1">
      <c r="A13" s="223" t="s">
        <v>300</v>
      </c>
      <c r="B13" s="224" t="s">
        <v>293</v>
      </c>
      <c r="C13" s="225">
        <f>C14</f>
        <v>0</v>
      </c>
      <c r="D13" s="225">
        <f>D14</f>
        <v>0</v>
      </c>
    </row>
    <row r="14" spans="1:4" ht="43.5" customHeight="1">
      <c r="A14" s="223" t="s">
        <v>301</v>
      </c>
      <c r="B14" s="224" t="s">
        <v>302</v>
      </c>
      <c r="C14" s="225">
        <f>C15+C19</f>
        <v>0</v>
      </c>
      <c r="D14" s="225">
        <f>D15+D19</f>
        <v>0</v>
      </c>
    </row>
    <row r="15" spans="1:4" ht="38.25" customHeight="1">
      <c r="A15" s="226" t="s">
        <v>303</v>
      </c>
      <c r="B15" s="227" t="s">
        <v>304</v>
      </c>
      <c r="C15" s="211">
        <f aca="true" t="shared" si="0" ref="C15:D17">C16</f>
        <v>-9128313</v>
      </c>
      <c r="D15" s="211">
        <f t="shared" si="0"/>
        <v>-9272247</v>
      </c>
    </row>
    <row r="16" spans="1:4" ht="33" customHeight="1">
      <c r="A16" s="226" t="s">
        <v>305</v>
      </c>
      <c r="B16" s="227" t="s">
        <v>306</v>
      </c>
      <c r="C16" s="211">
        <f t="shared" si="0"/>
        <v>-9128313</v>
      </c>
      <c r="D16" s="211">
        <f t="shared" si="0"/>
        <v>-9272247</v>
      </c>
    </row>
    <row r="17" spans="1:4" ht="30" customHeight="1">
      <c r="A17" s="226" t="s">
        <v>307</v>
      </c>
      <c r="B17" s="227" t="s">
        <v>308</v>
      </c>
      <c r="C17" s="211">
        <f t="shared" si="0"/>
        <v>-9128313</v>
      </c>
      <c r="D17" s="211">
        <f t="shared" si="0"/>
        <v>-9272247</v>
      </c>
    </row>
    <row r="18" spans="1:4" ht="49.5" customHeight="1">
      <c r="A18" s="226" t="s">
        <v>265</v>
      </c>
      <c r="B18" s="227" t="s">
        <v>263</v>
      </c>
      <c r="C18" s="211">
        <v>-9128313</v>
      </c>
      <c r="D18" s="211">
        <v>-9272247</v>
      </c>
    </row>
    <row r="19" spans="1:4" ht="27" customHeight="1">
      <c r="A19" s="209" t="s">
        <v>309</v>
      </c>
      <c r="B19" s="210" t="s">
        <v>310</v>
      </c>
      <c r="C19" s="211">
        <f aca="true" t="shared" si="1" ref="C19:D21">C20</f>
        <v>9128313</v>
      </c>
      <c r="D19" s="211">
        <f t="shared" si="1"/>
        <v>9272247</v>
      </c>
    </row>
    <row r="20" spans="1:4" ht="40.5" customHeight="1">
      <c r="A20" s="209" t="s">
        <v>311</v>
      </c>
      <c r="B20" s="210" t="s">
        <v>312</v>
      </c>
      <c r="C20" s="211">
        <f t="shared" si="1"/>
        <v>9128313</v>
      </c>
      <c r="D20" s="211">
        <f t="shared" si="1"/>
        <v>9272247</v>
      </c>
    </row>
    <row r="21" spans="1:4" ht="37.5" customHeight="1">
      <c r="A21" s="209" t="s">
        <v>313</v>
      </c>
      <c r="B21" s="210" t="s">
        <v>314</v>
      </c>
      <c r="C21" s="211">
        <f t="shared" si="1"/>
        <v>9128313</v>
      </c>
      <c r="D21" s="211">
        <f t="shared" si="1"/>
        <v>9272247</v>
      </c>
    </row>
    <row r="22" spans="1:4" ht="45.75" customHeight="1">
      <c r="A22" s="209" t="s">
        <v>266</v>
      </c>
      <c r="B22" s="210" t="s">
        <v>264</v>
      </c>
      <c r="C22" s="211">
        <v>9128313</v>
      </c>
      <c r="D22" s="211">
        <v>9272247</v>
      </c>
    </row>
    <row r="23" spans="1:4" ht="39">
      <c r="A23" s="209"/>
      <c r="B23" s="212" t="s">
        <v>291</v>
      </c>
      <c r="C23" s="225">
        <f>C24</f>
        <v>0</v>
      </c>
      <c r="D23" s="225">
        <f>D24</f>
        <v>0</v>
      </c>
    </row>
    <row r="24" ht="18">
      <c r="C24" s="197"/>
    </row>
    <row r="25" ht="18">
      <c r="C25" s="197"/>
    </row>
    <row r="26" ht="18">
      <c r="C26" s="197"/>
    </row>
    <row r="27" ht="18">
      <c r="C27" s="197"/>
    </row>
    <row r="28" ht="18">
      <c r="C28" s="197"/>
    </row>
    <row r="29" ht="18">
      <c r="C29" s="197"/>
    </row>
    <row r="30" ht="18">
      <c r="C30" s="197"/>
    </row>
    <row r="31" ht="18">
      <c r="C31" s="197"/>
    </row>
    <row r="32" ht="18">
      <c r="C32" s="197"/>
    </row>
    <row r="33" ht="18">
      <c r="C33" s="197"/>
    </row>
    <row r="34" ht="18">
      <c r="C34" s="197"/>
    </row>
    <row r="35" ht="18">
      <c r="C35" s="197"/>
    </row>
    <row r="36" ht="18">
      <c r="C36" s="197"/>
    </row>
    <row r="37" ht="18">
      <c r="C37" s="197"/>
    </row>
    <row r="38" ht="18">
      <c r="C38" s="197"/>
    </row>
    <row r="39" ht="18">
      <c r="C39" s="197"/>
    </row>
    <row r="40" ht="18">
      <c r="C40" s="197"/>
    </row>
    <row r="41" ht="18">
      <c r="C41" s="197"/>
    </row>
    <row r="42" ht="18">
      <c r="C42" s="197"/>
    </row>
    <row r="43" ht="18">
      <c r="C43" s="197"/>
    </row>
    <row r="44" ht="18">
      <c r="C44" s="197"/>
    </row>
  </sheetData>
  <sheetProtection/>
  <mergeCells count="8">
    <mergeCell ref="A8:D8"/>
    <mergeCell ref="A9:D9"/>
    <mergeCell ref="B1:D1"/>
    <mergeCell ref="A2:D2"/>
    <mergeCell ref="A3:D3"/>
    <mergeCell ref="A4:D4"/>
    <mergeCell ref="A5:D5"/>
    <mergeCell ref="B6:D6"/>
  </mergeCells>
  <printOptions/>
  <pageMargins left="1.09" right="0.34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SheetLayoutView="100" zoomScalePageLayoutView="0" workbookViewId="0" topLeftCell="A21">
      <selection activeCell="C23" sqref="C23"/>
    </sheetView>
  </sheetViews>
  <sheetFormatPr defaultColWidth="8.8515625" defaultRowHeight="15"/>
  <cols>
    <col min="1" max="1" width="12.7109375" style="46" customWidth="1"/>
    <col min="2" max="2" width="28.28125" style="66" customWidth="1"/>
    <col min="3" max="3" width="79.57421875" style="46" customWidth="1"/>
    <col min="4" max="16384" width="8.8515625" style="46" customWidth="1"/>
  </cols>
  <sheetData>
    <row r="1" spans="1:6" s="38" customFormat="1" ht="23.25" customHeight="1">
      <c r="A1" s="529" t="s">
        <v>182</v>
      </c>
      <c r="B1" s="529"/>
      <c r="C1" s="529"/>
      <c r="D1" s="55"/>
      <c r="E1" s="55"/>
      <c r="F1" s="55"/>
    </row>
    <row r="2" spans="1:6" s="38" customFormat="1" ht="24" customHeight="1">
      <c r="A2" s="517" t="s">
        <v>357</v>
      </c>
      <c r="B2" s="517"/>
      <c r="C2" s="517"/>
      <c r="D2" s="55"/>
      <c r="E2" s="55"/>
      <c r="F2" s="55"/>
    </row>
    <row r="3" spans="1:6" s="38" customFormat="1" ht="25.5" customHeight="1">
      <c r="A3" s="513" t="s">
        <v>352</v>
      </c>
      <c r="B3" s="513"/>
      <c r="C3" s="513"/>
      <c r="D3" s="55"/>
      <c r="E3" s="55"/>
      <c r="F3" s="55"/>
    </row>
    <row r="4" spans="1:6" s="39" customFormat="1" ht="21" customHeight="1">
      <c r="A4" s="513" t="s">
        <v>483</v>
      </c>
      <c r="B4" s="513"/>
      <c r="C4" s="513"/>
      <c r="D4" s="56"/>
      <c r="E4" s="56"/>
      <c r="F4" s="56"/>
    </row>
    <row r="5" spans="1:6" s="39" customFormat="1" ht="22.5" customHeight="1">
      <c r="A5" s="45"/>
      <c r="B5" s="531" t="s">
        <v>527</v>
      </c>
      <c r="C5" s="531"/>
      <c r="D5" s="56"/>
      <c r="E5" s="56"/>
      <c r="F5" s="56"/>
    </row>
    <row r="6" spans="3:4" ht="18">
      <c r="C6" s="74"/>
      <c r="D6" s="67"/>
    </row>
    <row r="7" spans="3:4" ht="14.25">
      <c r="C7" s="62"/>
      <c r="D7" s="67"/>
    </row>
    <row r="8" spans="1:3" ht="14.25" customHeight="1">
      <c r="A8" s="530" t="s">
        <v>51</v>
      </c>
      <c r="B8" s="530"/>
      <c r="C8" s="530"/>
    </row>
    <row r="9" spans="1:3" ht="14.25" customHeight="1">
      <c r="A9" s="530" t="s">
        <v>358</v>
      </c>
      <c r="B9" s="530"/>
      <c r="C9" s="530"/>
    </row>
    <row r="10" ht="18" thickBot="1">
      <c r="B10" s="63"/>
    </row>
    <row r="11" spans="1:3" s="68" customFormat="1" ht="40.5" customHeight="1" thickBot="1">
      <c r="A11" s="527" t="s">
        <v>287</v>
      </c>
      <c r="B11" s="528"/>
      <c r="C11" s="525" t="s">
        <v>290</v>
      </c>
    </row>
    <row r="12" spans="1:3" s="68" customFormat="1" ht="72" thickBot="1">
      <c r="A12" s="98" t="s">
        <v>288</v>
      </c>
      <c r="B12" s="99" t="s">
        <v>289</v>
      </c>
      <c r="C12" s="526"/>
    </row>
    <row r="13" spans="1:3" s="60" customFormat="1" ht="18" thickBot="1">
      <c r="A13" s="99">
        <v>1</v>
      </c>
      <c r="B13" s="97">
        <v>2</v>
      </c>
      <c r="C13" s="97">
        <v>3</v>
      </c>
    </row>
    <row r="14" spans="1:3" s="60" customFormat="1" ht="42" customHeight="1" thickBot="1">
      <c r="A14" s="100" t="s">
        <v>57</v>
      </c>
      <c r="B14" s="101"/>
      <c r="C14" s="102" t="s">
        <v>359</v>
      </c>
    </row>
    <row r="15" spans="1:3" s="60" customFormat="1" ht="84" customHeight="1" thickBot="1">
      <c r="A15" s="100" t="s">
        <v>57</v>
      </c>
      <c r="B15" s="179" t="s">
        <v>200</v>
      </c>
      <c r="C15" s="180" t="s">
        <v>346</v>
      </c>
    </row>
    <row r="16" spans="1:3" s="60" customFormat="1" ht="88.5" customHeight="1" thickBot="1">
      <c r="A16" s="100" t="s">
        <v>57</v>
      </c>
      <c r="B16" s="180" t="s">
        <v>74</v>
      </c>
      <c r="C16" s="180" t="s">
        <v>186</v>
      </c>
    </row>
    <row r="17" spans="1:3" s="60" customFormat="1" ht="62.25" customHeight="1" thickBot="1">
      <c r="A17" s="100" t="s">
        <v>57</v>
      </c>
      <c r="B17" s="180" t="s">
        <v>75</v>
      </c>
      <c r="C17" s="180" t="s">
        <v>187</v>
      </c>
    </row>
    <row r="18" spans="1:3" s="60" customFormat="1" ht="55.5" customHeight="1" thickBot="1">
      <c r="A18" s="100" t="s">
        <v>57</v>
      </c>
      <c r="B18" s="180" t="s">
        <v>76</v>
      </c>
      <c r="C18" s="181" t="s">
        <v>25</v>
      </c>
    </row>
    <row r="19" spans="1:3" s="60" customFormat="1" ht="114.75" customHeight="1" thickBot="1">
      <c r="A19" s="100" t="s">
        <v>57</v>
      </c>
      <c r="B19" s="181" t="s">
        <v>284</v>
      </c>
      <c r="C19" s="198" t="s">
        <v>159</v>
      </c>
    </row>
    <row r="20" spans="1:3" s="60" customFormat="1" ht="102.75" customHeight="1" thickBot="1">
      <c r="A20" s="100" t="s">
        <v>57</v>
      </c>
      <c r="B20" s="181" t="s">
        <v>77</v>
      </c>
      <c r="C20" s="183" t="s">
        <v>196</v>
      </c>
    </row>
    <row r="21" spans="1:3" s="60" customFormat="1" ht="80.25" customHeight="1" thickBot="1">
      <c r="A21" s="100" t="s">
        <v>57</v>
      </c>
      <c r="B21" s="181" t="s">
        <v>115</v>
      </c>
      <c r="C21" s="184" t="s">
        <v>188</v>
      </c>
    </row>
    <row r="22" spans="1:3" s="60" customFormat="1" ht="114.75" customHeight="1" thickBot="1">
      <c r="A22" s="100" t="s">
        <v>57</v>
      </c>
      <c r="B22" s="180" t="s">
        <v>286</v>
      </c>
      <c r="C22" s="512" t="s">
        <v>189</v>
      </c>
    </row>
    <row r="23" spans="1:3" s="60" customFormat="1" ht="60.75" customHeight="1" thickBot="1">
      <c r="A23" s="100" t="s">
        <v>57</v>
      </c>
      <c r="B23" s="493" t="s">
        <v>78</v>
      </c>
      <c r="C23" s="494" t="s">
        <v>190</v>
      </c>
    </row>
    <row r="24" spans="1:3" s="60" customFormat="1" ht="76.5" customHeight="1" thickBot="1">
      <c r="A24" s="100" t="s">
        <v>57</v>
      </c>
      <c r="B24" s="493" t="s">
        <v>79</v>
      </c>
      <c r="C24" s="495" t="s">
        <v>499</v>
      </c>
    </row>
    <row r="25" spans="1:3" s="60" customFormat="1" ht="64.5" customHeight="1" thickBot="1">
      <c r="A25" s="100" t="s">
        <v>57</v>
      </c>
      <c r="B25" s="180" t="s">
        <v>80</v>
      </c>
      <c r="C25" s="180" t="s">
        <v>191</v>
      </c>
    </row>
    <row r="26" spans="1:3" s="60" customFormat="1" ht="90" thickBot="1">
      <c r="A26" s="100" t="s">
        <v>57</v>
      </c>
      <c r="B26" s="180" t="s">
        <v>101</v>
      </c>
      <c r="C26" s="180" t="s">
        <v>360</v>
      </c>
    </row>
    <row r="27" spans="1:3" s="60" customFormat="1" ht="54" thickBot="1">
      <c r="A27" s="100" t="s">
        <v>57</v>
      </c>
      <c r="B27" s="180" t="s">
        <v>361</v>
      </c>
      <c r="C27" s="180" t="s">
        <v>362</v>
      </c>
    </row>
    <row r="28" spans="1:3" s="60" customFormat="1" ht="36" thickBot="1">
      <c r="A28" s="100" t="s">
        <v>57</v>
      </c>
      <c r="B28" s="180" t="s">
        <v>102</v>
      </c>
      <c r="C28" s="180" t="s">
        <v>11</v>
      </c>
    </row>
    <row r="29" spans="1:3" s="60" customFormat="1" ht="61.5" customHeight="1">
      <c r="A29" s="108" t="s">
        <v>57</v>
      </c>
      <c r="B29" s="185" t="s">
        <v>81</v>
      </c>
      <c r="C29" s="185" t="s">
        <v>192</v>
      </c>
    </row>
    <row r="30" spans="1:3" s="60" customFormat="1" ht="100.5" customHeight="1" thickBot="1">
      <c r="A30" s="100" t="s">
        <v>57</v>
      </c>
      <c r="B30" s="180" t="s">
        <v>82</v>
      </c>
      <c r="C30" s="183" t="s">
        <v>194</v>
      </c>
    </row>
    <row r="31" spans="1:3" s="60" customFormat="1" ht="44.25" customHeight="1" thickBot="1">
      <c r="A31" s="100" t="s">
        <v>57</v>
      </c>
      <c r="B31" s="180" t="s">
        <v>83</v>
      </c>
      <c r="C31" s="180" t="s">
        <v>197</v>
      </c>
    </row>
    <row r="32" spans="1:3" ht="71.25" customHeight="1" thickBot="1">
      <c r="A32" s="104" t="s">
        <v>57</v>
      </c>
      <c r="B32" s="186" t="s">
        <v>103</v>
      </c>
      <c r="C32" s="186" t="s">
        <v>19</v>
      </c>
    </row>
    <row r="33" spans="1:3" s="60" customFormat="1" ht="78" customHeight="1" thickBot="1">
      <c r="A33" s="100" t="s">
        <v>57</v>
      </c>
      <c r="B33" s="180" t="s">
        <v>84</v>
      </c>
      <c r="C33" s="180" t="s">
        <v>198</v>
      </c>
    </row>
    <row r="34" spans="1:3" s="60" customFormat="1" ht="36" thickBot="1">
      <c r="A34" s="100" t="s">
        <v>57</v>
      </c>
      <c r="B34" s="180" t="s">
        <v>104</v>
      </c>
      <c r="C34" s="180" t="s">
        <v>363</v>
      </c>
    </row>
    <row r="35" spans="1:3" ht="66.75" customHeight="1" thickBot="1">
      <c r="A35" s="104" t="s">
        <v>57</v>
      </c>
      <c r="B35" s="186" t="s">
        <v>105</v>
      </c>
      <c r="C35" s="186" t="s">
        <v>12</v>
      </c>
    </row>
    <row r="36" spans="1:3" s="60" customFormat="1" ht="18" thickBot="1">
      <c r="A36" s="100" t="s">
        <v>57</v>
      </c>
      <c r="B36" s="180" t="s">
        <v>106</v>
      </c>
      <c r="C36" s="184" t="s">
        <v>364</v>
      </c>
    </row>
    <row r="37" spans="1:3" s="60" customFormat="1" ht="51.75" customHeight="1" thickBot="1">
      <c r="A37" s="100" t="s">
        <v>57</v>
      </c>
      <c r="B37" s="493" t="s">
        <v>85</v>
      </c>
      <c r="C37" s="494" t="s">
        <v>199</v>
      </c>
    </row>
    <row r="38" spans="1:3" s="60" customFormat="1" ht="118.5" customHeight="1" thickBot="1">
      <c r="A38" s="100" t="s">
        <v>57</v>
      </c>
      <c r="B38" s="180" t="s">
        <v>86</v>
      </c>
      <c r="C38" s="183" t="s">
        <v>202</v>
      </c>
    </row>
    <row r="39" spans="1:3" ht="118.5" customHeight="1" thickBot="1">
      <c r="A39" s="100" t="s">
        <v>57</v>
      </c>
      <c r="B39" s="180" t="s">
        <v>87</v>
      </c>
      <c r="C39" s="183" t="s">
        <v>203</v>
      </c>
    </row>
    <row r="40" spans="1:3" ht="127.5" customHeight="1" thickBot="1">
      <c r="A40" s="100" t="s">
        <v>57</v>
      </c>
      <c r="B40" s="180" t="s">
        <v>88</v>
      </c>
      <c r="C40" s="497" t="s">
        <v>205</v>
      </c>
    </row>
    <row r="41" spans="1:3" ht="99" customHeight="1" thickBot="1">
      <c r="A41" s="103" t="s">
        <v>57</v>
      </c>
      <c r="B41" s="496" t="s">
        <v>89</v>
      </c>
      <c r="C41" s="498" t="s">
        <v>500</v>
      </c>
    </row>
    <row r="42" spans="1:3" ht="63.75" customHeight="1" thickBot="1">
      <c r="A42" s="104" t="s">
        <v>57</v>
      </c>
      <c r="B42" s="186" t="s">
        <v>90</v>
      </c>
      <c r="C42" s="186" t="s">
        <v>204</v>
      </c>
    </row>
    <row r="43" spans="1:3" ht="63" customHeight="1" thickBot="1">
      <c r="A43" s="104" t="s">
        <v>57</v>
      </c>
      <c r="B43" s="186" t="s">
        <v>91</v>
      </c>
      <c r="C43" s="186" t="s">
        <v>28</v>
      </c>
    </row>
    <row r="44" spans="1:3" ht="46.5" customHeight="1" thickBot="1">
      <c r="A44" s="104" t="s">
        <v>57</v>
      </c>
      <c r="B44" s="186" t="s">
        <v>92</v>
      </c>
      <c r="C44" s="186" t="s">
        <v>27</v>
      </c>
    </row>
    <row r="45" spans="1:3" ht="63" customHeight="1" thickBot="1">
      <c r="A45" s="104" t="s">
        <v>57</v>
      </c>
      <c r="B45" s="181" t="s">
        <v>279</v>
      </c>
      <c r="C45" s="182" t="s">
        <v>139</v>
      </c>
    </row>
    <row r="46" spans="1:3" ht="79.5" customHeight="1" thickBot="1">
      <c r="A46" s="104" t="s">
        <v>57</v>
      </c>
      <c r="B46" s="186" t="s">
        <v>93</v>
      </c>
      <c r="C46" s="186" t="s">
        <v>26</v>
      </c>
    </row>
    <row r="47" spans="1:3" ht="54" thickBot="1">
      <c r="A47" s="104" t="s">
        <v>57</v>
      </c>
      <c r="B47" s="186" t="s">
        <v>107</v>
      </c>
      <c r="C47" s="186" t="s">
        <v>13</v>
      </c>
    </row>
    <row r="48" spans="1:3" ht="50.25" customHeight="1" thickBot="1">
      <c r="A48" s="104" t="s">
        <v>57</v>
      </c>
      <c r="B48" s="186" t="s">
        <v>94</v>
      </c>
      <c r="C48" s="500" t="s">
        <v>350</v>
      </c>
    </row>
    <row r="49" spans="1:3" ht="72" thickBot="1">
      <c r="A49" s="104" t="s">
        <v>57</v>
      </c>
      <c r="B49" s="499" t="s">
        <v>108</v>
      </c>
      <c r="C49" s="501" t="s">
        <v>365</v>
      </c>
    </row>
    <row r="50" spans="1:3" ht="54" thickBot="1">
      <c r="A50" s="104" t="s">
        <v>57</v>
      </c>
      <c r="B50" s="499" t="s">
        <v>109</v>
      </c>
      <c r="C50" s="501" t="s">
        <v>366</v>
      </c>
    </row>
    <row r="51" spans="1:3" ht="83.25" customHeight="1" thickBot="1">
      <c r="A51" s="104" t="s">
        <v>57</v>
      </c>
      <c r="B51" s="186" t="s">
        <v>95</v>
      </c>
      <c r="C51" s="500" t="s">
        <v>351</v>
      </c>
    </row>
    <row r="52" spans="1:3" ht="77.25" customHeight="1" thickBot="1">
      <c r="A52" s="104" t="s">
        <v>57</v>
      </c>
      <c r="B52" s="499" t="s">
        <v>96</v>
      </c>
      <c r="C52" s="495" t="s">
        <v>501</v>
      </c>
    </row>
    <row r="53" spans="1:3" ht="108" customHeight="1" thickBot="1">
      <c r="A53" s="104" t="s">
        <v>57</v>
      </c>
      <c r="B53" s="186" t="s">
        <v>97</v>
      </c>
      <c r="C53" s="187" t="s">
        <v>0</v>
      </c>
    </row>
    <row r="54" spans="1:3" ht="66.75" customHeight="1" thickBot="1">
      <c r="A54" s="104" t="s">
        <v>57</v>
      </c>
      <c r="B54" s="186" t="s">
        <v>98</v>
      </c>
      <c r="C54" s="186" t="s">
        <v>1</v>
      </c>
    </row>
    <row r="55" spans="1:3" ht="124.5" customHeight="1" thickBot="1">
      <c r="A55" s="104" t="s">
        <v>57</v>
      </c>
      <c r="B55" s="186" t="s">
        <v>99</v>
      </c>
      <c r="C55" s="491" t="s">
        <v>2</v>
      </c>
    </row>
    <row r="56" spans="1:3" s="342" customFormat="1" ht="67.5" customHeight="1" thickBot="1">
      <c r="A56" s="341" t="s">
        <v>57</v>
      </c>
      <c r="B56" s="490" t="s">
        <v>296</v>
      </c>
      <c r="C56" s="492" t="s">
        <v>502</v>
      </c>
    </row>
    <row r="57" spans="1:3" ht="62.25" customHeight="1" thickBot="1">
      <c r="A57" s="104" t="s">
        <v>57</v>
      </c>
      <c r="B57" s="186" t="s">
        <v>110</v>
      </c>
      <c r="C57" s="186" t="s">
        <v>367</v>
      </c>
    </row>
    <row r="58" spans="1:3" ht="44.25" customHeight="1" thickBot="1">
      <c r="A58" s="104" t="s">
        <v>57</v>
      </c>
      <c r="B58" s="186" t="s">
        <v>111</v>
      </c>
      <c r="C58" s="186" t="s">
        <v>18</v>
      </c>
    </row>
    <row r="59" spans="1:3" ht="86.25" customHeight="1" thickBot="1">
      <c r="A59" s="104" t="s">
        <v>57</v>
      </c>
      <c r="B59" s="186" t="s">
        <v>100</v>
      </c>
      <c r="C59" s="186" t="s">
        <v>3</v>
      </c>
    </row>
    <row r="60" spans="1:3" ht="41.25" customHeight="1" thickBot="1">
      <c r="A60" s="104" t="s">
        <v>57</v>
      </c>
      <c r="B60" s="186" t="s">
        <v>112</v>
      </c>
      <c r="C60" s="186" t="s">
        <v>23</v>
      </c>
    </row>
    <row r="61" spans="1:3" ht="31.5" customHeight="1">
      <c r="A61" s="121" t="s">
        <v>57</v>
      </c>
      <c r="B61" s="188" t="s">
        <v>206</v>
      </c>
      <c r="C61" s="428" t="s">
        <v>207</v>
      </c>
    </row>
    <row r="62" spans="1:3" ht="14.25">
      <c r="A62" s="126" t="s">
        <v>113</v>
      </c>
      <c r="B62" s="126"/>
      <c r="C62" s="126"/>
    </row>
    <row r="63" spans="1:3" ht="14.25">
      <c r="A63" s="127" t="s">
        <v>24</v>
      </c>
      <c r="B63" s="127"/>
      <c r="C63" s="127"/>
    </row>
    <row r="64" spans="1:3" ht="14.25">
      <c r="A64" s="128" t="s">
        <v>114</v>
      </c>
      <c r="B64" s="128"/>
      <c r="C64" s="128"/>
    </row>
    <row r="69" ht="15" customHeight="1"/>
    <row r="71" ht="15" customHeight="1"/>
    <row r="73" ht="15" customHeight="1"/>
    <row r="75" ht="15" customHeight="1"/>
    <row r="77" ht="15" customHeight="1"/>
  </sheetData>
  <sheetProtection formatRows="0" autoFilter="0"/>
  <mergeCells count="9">
    <mergeCell ref="C11:C12"/>
    <mergeCell ref="A11:B11"/>
    <mergeCell ref="A1:C1"/>
    <mergeCell ref="A2:C2"/>
    <mergeCell ref="A9:C9"/>
    <mergeCell ref="A3:C3"/>
    <mergeCell ref="A4:C4"/>
    <mergeCell ref="A8:C8"/>
    <mergeCell ref="B5:C5"/>
  </mergeCells>
  <printOptions horizontalCentered="1"/>
  <pageMargins left="0.984251968503937" right="0.3937007874015748" top="0.58" bottom="0.5511811023622047" header="0.23" footer="0.2362204724409449"/>
  <pageSetup blackAndWhite="1" fitToHeight="5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6"/>
  <sheetViews>
    <sheetView view="pageBreakPreview" zoomScale="75" zoomScaleSheetLayoutView="75" zoomScalePageLayoutView="0" workbookViewId="0" topLeftCell="A10">
      <selection activeCell="B6" sqref="B6"/>
    </sheetView>
  </sheetViews>
  <sheetFormatPr defaultColWidth="8.8515625" defaultRowHeight="15"/>
  <cols>
    <col min="1" max="1" width="10.8515625" style="46" customWidth="1"/>
    <col min="2" max="2" width="34.421875" style="46" customWidth="1"/>
    <col min="3" max="3" width="79.57421875" style="46" customWidth="1"/>
    <col min="4" max="16384" width="8.8515625" style="46" customWidth="1"/>
  </cols>
  <sheetData>
    <row r="1" spans="1:6" s="38" customFormat="1" ht="21" customHeight="1">
      <c r="A1" s="517" t="s">
        <v>349</v>
      </c>
      <c r="B1" s="517"/>
      <c r="C1" s="517"/>
      <c r="D1" s="55"/>
      <c r="E1" s="55"/>
      <c r="F1" s="55"/>
    </row>
    <row r="2" spans="1:6" s="38" customFormat="1" ht="19.5" customHeight="1">
      <c r="A2" s="517" t="s">
        <v>353</v>
      </c>
      <c r="B2" s="517"/>
      <c r="C2" s="517"/>
      <c r="D2" s="55"/>
      <c r="E2" s="55"/>
      <c r="F2" s="55"/>
    </row>
    <row r="3" spans="1:6" s="39" customFormat="1" ht="20.25" customHeight="1">
      <c r="A3" s="513" t="s">
        <v>352</v>
      </c>
      <c r="B3" s="513"/>
      <c r="C3" s="513"/>
      <c r="D3" s="56"/>
      <c r="E3" s="56"/>
      <c r="F3" s="56"/>
    </row>
    <row r="4" spans="1:6" s="39" customFormat="1" ht="24" customHeight="1">
      <c r="A4" s="513" t="s">
        <v>484</v>
      </c>
      <c r="B4" s="513"/>
      <c r="C4" s="513"/>
      <c r="D4" s="56"/>
      <c r="E4" s="56"/>
      <c r="F4" s="56"/>
    </row>
    <row r="5" spans="1:3" ht="20.25">
      <c r="A5" s="45"/>
      <c r="B5" s="531" t="s">
        <v>528</v>
      </c>
      <c r="C5" s="531"/>
    </row>
    <row r="6" ht="14.25">
      <c r="C6" s="62"/>
    </row>
    <row r="7" spans="1:3" ht="22.5" customHeight="1">
      <c r="A7" s="532" t="s">
        <v>170</v>
      </c>
      <c r="B7" s="532"/>
      <c r="C7" s="532"/>
    </row>
    <row r="8" spans="1:3" ht="21" customHeight="1">
      <c r="A8" s="514" t="s">
        <v>368</v>
      </c>
      <c r="B8" s="514"/>
      <c r="C8" s="514"/>
    </row>
    <row r="9" ht="17.25">
      <c r="B9" s="63"/>
    </row>
    <row r="10" ht="14.25">
      <c r="C10" s="62"/>
    </row>
    <row r="11" spans="1:3" ht="40.5">
      <c r="A11" s="116" t="s">
        <v>49</v>
      </c>
      <c r="B11" s="109" t="s">
        <v>50</v>
      </c>
      <c r="C11" s="110" t="s">
        <v>165</v>
      </c>
    </row>
    <row r="12" spans="1:3" ht="53.25" customHeight="1">
      <c r="A12" s="228" t="s">
        <v>57</v>
      </c>
      <c r="B12" s="229"/>
      <c r="C12" s="230" t="s">
        <v>359</v>
      </c>
    </row>
    <row r="13" spans="1:3" s="64" customFormat="1" ht="71.25" customHeight="1">
      <c r="A13" s="111" t="s">
        <v>57</v>
      </c>
      <c r="B13" s="112" t="s">
        <v>275</v>
      </c>
      <c r="C13" s="113" t="s">
        <v>273</v>
      </c>
    </row>
    <row r="14" spans="1:3" ht="66" customHeight="1">
      <c r="A14" s="111" t="s">
        <v>57</v>
      </c>
      <c r="B14" s="112" t="s">
        <v>276</v>
      </c>
      <c r="C14" s="113" t="s">
        <v>274</v>
      </c>
    </row>
    <row r="15" spans="1:3" s="65" customFormat="1" ht="53.25" customHeight="1">
      <c r="A15" s="111" t="s">
        <v>57</v>
      </c>
      <c r="B15" s="114" t="s">
        <v>277</v>
      </c>
      <c r="C15" s="115" t="s">
        <v>271</v>
      </c>
    </row>
    <row r="16" spans="1:3" ht="52.5" customHeight="1">
      <c r="A16" s="111" t="s">
        <v>57</v>
      </c>
      <c r="B16" s="114" t="s">
        <v>278</v>
      </c>
      <c r="C16" s="115" t="s">
        <v>272</v>
      </c>
    </row>
  </sheetData>
  <sheetProtection formatRows="0" autoFilter="0"/>
  <mergeCells count="7">
    <mergeCell ref="A4:C4"/>
    <mergeCell ref="A7:C7"/>
    <mergeCell ref="A8:C8"/>
    <mergeCell ref="A1:C1"/>
    <mergeCell ref="A2:C2"/>
    <mergeCell ref="A3:C3"/>
    <mergeCell ref="B5:C5"/>
  </mergeCells>
  <printOptions horizontalCentered="1"/>
  <pageMargins left="0.44" right="0.2" top="0.7480314960629921" bottom="0.7480314960629921" header="0.31496062992125984" footer="0.31496062992125984"/>
  <pageSetup blackAndWhite="1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79"/>
  <sheetViews>
    <sheetView view="pageBreakPreview" zoomScale="93" zoomScaleSheetLayoutView="93" zoomScalePageLayoutView="0" workbookViewId="0" topLeftCell="A43">
      <selection activeCell="A12" sqref="A12:B12"/>
    </sheetView>
  </sheetViews>
  <sheetFormatPr defaultColWidth="8.8515625" defaultRowHeight="15"/>
  <cols>
    <col min="1" max="1" width="20.28125" style="45" customWidth="1"/>
    <col min="2" max="2" width="49.7109375" style="47" customWidth="1"/>
    <col min="3" max="3" width="12.57421875" style="48" customWidth="1"/>
    <col min="4" max="16384" width="8.8515625" style="46" customWidth="1"/>
  </cols>
  <sheetData>
    <row r="1" spans="1:6" s="38" customFormat="1" ht="15.75" customHeight="1">
      <c r="A1" s="522" t="s">
        <v>133</v>
      </c>
      <c r="B1" s="522"/>
      <c r="C1" s="522"/>
      <c r="D1" s="55"/>
      <c r="E1" s="55"/>
      <c r="F1" s="55"/>
    </row>
    <row r="2" spans="1:6" s="38" customFormat="1" ht="15.75" customHeight="1">
      <c r="A2" s="522" t="s">
        <v>357</v>
      </c>
      <c r="B2" s="522"/>
      <c r="C2" s="522"/>
      <c r="D2" s="55"/>
      <c r="E2" s="55"/>
      <c r="F2" s="55"/>
    </row>
    <row r="3" spans="1:6" s="39" customFormat="1" ht="22.5" customHeight="1">
      <c r="A3" s="523" t="s">
        <v>352</v>
      </c>
      <c r="B3" s="523"/>
      <c r="C3" s="523"/>
      <c r="D3" s="56"/>
      <c r="E3" s="56"/>
      <c r="F3" s="56"/>
    </row>
    <row r="4" spans="1:6" s="39" customFormat="1" ht="22.5" customHeight="1">
      <c r="A4" s="523" t="s">
        <v>484</v>
      </c>
      <c r="B4" s="523"/>
      <c r="C4" s="523"/>
      <c r="D4" s="56"/>
      <c r="E4" s="56"/>
      <c r="F4" s="56"/>
    </row>
    <row r="5" spans="2:3" ht="22.5" customHeight="1">
      <c r="B5" s="538" t="s">
        <v>524</v>
      </c>
      <c r="C5" s="538"/>
    </row>
    <row r="6" spans="1:3" ht="22.5" customHeight="1">
      <c r="A6" s="129"/>
      <c r="B6" s="537"/>
      <c r="C6" s="537"/>
    </row>
    <row r="7" ht="15">
      <c r="D7" s="49"/>
    </row>
    <row r="8" spans="1:4" s="50" customFormat="1" ht="16.5">
      <c r="A8" s="536" t="s">
        <v>427</v>
      </c>
      <c r="B8" s="536"/>
      <c r="C8" s="536"/>
      <c r="D8" s="51"/>
    </row>
    <row r="9" spans="1:3" s="50" customFormat="1" ht="16.5">
      <c r="A9" s="535" t="s">
        <v>485</v>
      </c>
      <c r="B9" s="535"/>
      <c r="C9" s="535"/>
    </row>
    <row r="10" spans="1:3" ht="14.25">
      <c r="A10" s="130"/>
      <c r="B10" s="131"/>
      <c r="C10" s="132" t="s">
        <v>297</v>
      </c>
    </row>
    <row r="11" spans="1:3" s="52" customFormat="1" ht="88.5" customHeight="1">
      <c r="A11" s="502" t="s">
        <v>251</v>
      </c>
      <c r="B11" s="503" t="s">
        <v>252</v>
      </c>
      <c r="C11" s="504" t="s">
        <v>39</v>
      </c>
    </row>
    <row r="12" spans="1:3" ht="25.5" customHeight="1">
      <c r="A12" s="533" t="s">
        <v>508</v>
      </c>
      <c r="B12" s="534"/>
      <c r="C12" s="171">
        <f>C13+C45</f>
        <v>9189585</v>
      </c>
    </row>
    <row r="13" spans="1:3" ht="35.25" customHeight="1">
      <c r="A13" s="170" t="s">
        <v>339</v>
      </c>
      <c r="B13" s="170" t="s">
        <v>253</v>
      </c>
      <c r="C13" s="171">
        <f>C14+C19+C25+C28+C36+C42</f>
        <v>7751111</v>
      </c>
    </row>
    <row r="14" spans="1:3" ht="34.5" customHeight="1">
      <c r="A14" s="170" t="s">
        <v>254</v>
      </c>
      <c r="B14" s="170" t="s">
        <v>255</v>
      </c>
      <c r="C14" s="171">
        <f>C15</f>
        <v>4021134</v>
      </c>
    </row>
    <row r="15" spans="1:3" ht="25.5" customHeight="1">
      <c r="A15" s="170" t="s">
        <v>256</v>
      </c>
      <c r="B15" s="170" t="s">
        <v>257</v>
      </c>
      <c r="C15" s="171">
        <f>C16+C17+C18</f>
        <v>4021134</v>
      </c>
    </row>
    <row r="16" spans="1:3" ht="75.75" customHeight="1">
      <c r="A16" s="172" t="s">
        <v>258</v>
      </c>
      <c r="B16" s="231" t="s">
        <v>177</v>
      </c>
      <c r="C16" s="173">
        <v>3982917</v>
      </c>
    </row>
    <row r="17" spans="1:3" ht="106.5" customHeight="1">
      <c r="A17" s="236" t="s">
        <v>135</v>
      </c>
      <c r="B17" s="231" t="s">
        <v>137</v>
      </c>
      <c r="C17" s="173">
        <v>31256</v>
      </c>
    </row>
    <row r="18" spans="1:3" ht="49.5" customHeight="1">
      <c r="A18" s="236" t="s">
        <v>136</v>
      </c>
      <c r="B18" s="232" t="s">
        <v>138</v>
      </c>
      <c r="C18" s="173">
        <v>6961</v>
      </c>
    </row>
    <row r="19" spans="1:3" ht="45" customHeight="1">
      <c r="A19" s="170" t="s">
        <v>219</v>
      </c>
      <c r="B19" s="170" t="s">
        <v>73</v>
      </c>
      <c r="C19" s="171">
        <f>C20</f>
        <v>596828</v>
      </c>
    </row>
    <row r="20" spans="1:3" ht="43.5" customHeight="1">
      <c r="A20" s="170" t="s">
        <v>221</v>
      </c>
      <c r="B20" s="170" t="s">
        <v>154</v>
      </c>
      <c r="C20" s="171">
        <f>C21+C22+C23+C24</f>
        <v>596828</v>
      </c>
    </row>
    <row r="21" spans="1:3" ht="78" customHeight="1">
      <c r="A21" s="172" t="s">
        <v>222</v>
      </c>
      <c r="B21" s="172" t="s">
        <v>209</v>
      </c>
      <c r="C21" s="173">
        <v>223671</v>
      </c>
    </row>
    <row r="22" spans="1:3" ht="84" customHeight="1">
      <c r="A22" s="172" t="s">
        <v>223</v>
      </c>
      <c r="B22" s="231" t="s">
        <v>210</v>
      </c>
      <c r="C22" s="173">
        <v>1571</v>
      </c>
    </row>
    <row r="23" spans="1:3" ht="72" customHeight="1">
      <c r="A23" s="172" t="s">
        <v>224</v>
      </c>
      <c r="B23" s="172" t="s">
        <v>211</v>
      </c>
      <c r="C23" s="173">
        <v>401868</v>
      </c>
    </row>
    <row r="24" spans="1:3" ht="82.5" customHeight="1">
      <c r="A24" s="172" t="s">
        <v>225</v>
      </c>
      <c r="B24" s="172" t="s">
        <v>212</v>
      </c>
      <c r="C24" s="173">
        <v>-30282</v>
      </c>
    </row>
    <row r="25" spans="1:3" ht="26.25" customHeight="1">
      <c r="A25" s="170" t="s">
        <v>226</v>
      </c>
      <c r="B25" s="170" t="s">
        <v>227</v>
      </c>
      <c r="C25" s="171">
        <f>C26</f>
        <v>53594</v>
      </c>
    </row>
    <row r="26" spans="1:3" s="53" customFormat="1" ht="19.5" customHeight="1">
      <c r="A26" s="170" t="s">
        <v>228</v>
      </c>
      <c r="B26" s="170" t="s">
        <v>230</v>
      </c>
      <c r="C26" s="171">
        <f>C27</f>
        <v>53594</v>
      </c>
    </row>
    <row r="27" spans="1:3" s="53" customFormat="1" ht="24" customHeight="1">
      <c r="A27" s="172" t="s">
        <v>229</v>
      </c>
      <c r="B27" s="172" t="s">
        <v>230</v>
      </c>
      <c r="C27" s="173">
        <v>53594</v>
      </c>
    </row>
    <row r="28" spans="1:3" ht="24.75" customHeight="1">
      <c r="A28" s="170" t="s">
        <v>340</v>
      </c>
      <c r="B28" s="170" t="s">
        <v>341</v>
      </c>
      <c r="C28" s="171">
        <f>C29+C31</f>
        <v>2694752</v>
      </c>
    </row>
    <row r="29" spans="1:3" ht="28.5" customHeight="1">
      <c r="A29" s="170" t="s">
        <v>342</v>
      </c>
      <c r="B29" s="170" t="s">
        <v>343</v>
      </c>
      <c r="C29" s="171">
        <f>C30</f>
        <v>597447</v>
      </c>
    </row>
    <row r="30" spans="1:3" ht="40.5" customHeight="1">
      <c r="A30" s="172" t="s">
        <v>285</v>
      </c>
      <c r="B30" s="172" t="s">
        <v>41</v>
      </c>
      <c r="C30" s="173">
        <v>597447</v>
      </c>
    </row>
    <row r="31" spans="1:3" ht="27" customHeight="1">
      <c r="A31" s="170" t="s">
        <v>344</v>
      </c>
      <c r="B31" s="170" t="s">
        <v>345</v>
      </c>
      <c r="C31" s="171">
        <f>C32+C34</f>
        <v>2097305</v>
      </c>
    </row>
    <row r="32" spans="1:3" ht="38.25" customHeight="1">
      <c r="A32" s="170" t="s">
        <v>162</v>
      </c>
      <c r="B32" s="170" t="s">
        <v>163</v>
      </c>
      <c r="C32" s="426">
        <f>C33</f>
        <v>683509</v>
      </c>
    </row>
    <row r="33" spans="1:3" ht="27.75" customHeight="1">
      <c r="A33" s="174" t="s">
        <v>14</v>
      </c>
      <c r="B33" s="233" t="s">
        <v>15</v>
      </c>
      <c r="C33" s="427">
        <v>683509</v>
      </c>
    </row>
    <row r="34" spans="1:3" ht="25.5" customHeight="1">
      <c r="A34" s="170" t="s">
        <v>46</v>
      </c>
      <c r="B34" s="170" t="s">
        <v>47</v>
      </c>
      <c r="C34" s="426">
        <f>C35</f>
        <v>1413796</v>
      </c>
    </row>
    <row r="35" spans="1:3" ht="26.25" customHeight="1">
      <c r="A35" s="174" t="s">
        <v>48</v>
      </c>
      <c r="B35" s="233" t="s">
        <v>16</v>
      </c>
      <c r="C35" s="427">
        <v>1413796</v>
      </c>
    </row>
    <row r="36" spans="1:3" ht="45.75" customHeight="1">
      <c r="A36" s="170" t="s">
        <v>259</v>
      </c>
      <c r="B36" s="170" t="s">
        <v>347</v>
      </c>
      <c r="C36" s="171">
        <f>C37</f>
        <v>381931</v>
      </c>
    </row>
    <row r="37" spans="1:3" ht="93" customHeight="1">
      <c r="A37" s="170" t="s">
        <v>260</v>
      </c>
      <c r="B37" s="234" t="s">
        <v>45</v>
      </c>
      <c r="C37" s="171">
        <f>C38+C40</f>
        <v>381931</v>
      </c>
    </row>
    <row r="38" spans="1:3" ht="79.5" customHeight="1">
      <c r="A38" s="170" t="s">
        <v>261</v>
      </c>
      <c r="B38" s="170" t="s">
        <v>262</v>
      </c>
      <c r="C38" s="171">
        <f>C39</f>
        <v>361931</v>
      </c>
    </row>
    <row r="39" spans="1:3" ht="78">
      <c r="A39" s="172" t="s">
        <v>284</v>
      </c>
      <c r="B39" s="231" t="s">
        <v>42</v>
      </c>
      <c r="C39" s="173">
        <v>361931</v>
      </c>
    </row>
    <row r="40" spans="1:3" s="61" customFormat="1" ht="78">
      <c r="A40" s="170" t="s">
        <v>231</v>
      </c>
      <c r="B40" s="234" t="s">
        <v>503</v>
      </c>
      <c r="C40" s="171">
        <f>C41</f>
        <v>20000</v>
      </c>
    </row>
    <row r="41" spans="1:3" s="60" customFormat="1" ht="68.25" customHeight="1">
      <c r="A41" s="172" t="s">
        <v>283</v>
      </c>
      <c r="B41" s="172" t="s">
        <v>43</v>
      </c>
      <c r="C41" s="173">
        <v>20000</v>
      </c>
    </row>
    <row r="42" spans="1:3" ht="31.5" customHeight="1">
      <c r="A42" s="175" t="s">
        <v>369</v>
      </c>
      <c r="B42" s="170" t="s">
        <v>370</v>
      </c>
      <c r="C42" s="171">
        <f>C43</f>
        <v>2872</v>
      </c>
    </row>
    <row r="43" spans="1:3" s="343" customFormat="1" ht="57.75" customHeight="1">
      <c r="A43" s="175" t="s">
        <v>371</v>
      </c>
      <c r="B43" s="170" t="s">
        <v>372</v>
      </c>
      <c r="C43" s="171">
        <f>C44</f>
        <v>2872</v>
      </c>
    </row>
    <row r="44" spans="1:3" ht="42.75" customHeight="1">
      <c r="A44" s="176" t="s">
        <v>110</v>
      </c>
      <c r="B44" s="172" t="s">
        <v>17</v>
      </c>
      <c r="C44" s="173">
        <v>2872</v>
      </c>
    </row>
    <row r="45" spans="1:3" ht="25.5" customHeight="1">
      <c r="A45" s="177" t="s">
        <v>206</v>
      </c>
      <c r="B45" s="235" t="s">
        <v>207</v>
      </c>
      <c r="C45" s="426">
        <f>C46</f>
        <v>1438474</v>
      </c>
    </row>
    <row r="46" spans="1:3" ht="25.5">
      <c r="A46" s="177" t="s">
        <v>208</v>
      </c>
      <c r="B46" s="235" t="s">
        <v>213</v>
      </c>
      <c r="C46" s="426">
        <f>C47</f>
        <v>1438474</v>
      </c>
    </row>
    <row r="47" spans="1:3" ht="27" customHeight="1">
      <c r="A47" s="431" t="s">
        <v>504</v>
      </c>
      <c r="B47" s="432" t="s">
        <v>505</v>
      </c>
      <c r="C47" s="427">
        <f>C48</f>
        <v>1438474</v>
      </c>
    </row>
    <row r="48" spans="1:3" ht="19.5" customHeight="1">
      <c r="A48" s="431" t="s">
        <v>506</v>
      </c>
      <c r="B48" s="433" t="s">
        <v>214</v>
      </c>
      <c r="C48" s="427">
        <f>C49</f>
        <v>1438474</v>
      </c>
    </row>
    <row r="49" spans="1:3" ht="25.5">
      <c r="A49" s="431" t="s">
        <v>507</v>
      </c>
      <c r="B49" s="433" t="s">
        <v>44</v>
      </c>
      <c r="C49" s="427">
        <v>1438474</v>
      </c>
    </row>
    <row r="50" spans="1:3" ht="18">
      <c r="A50" s="94"/>
      <c r="B50" s="95"/>
      <c r="C50" s="96"/>
    </row>
    <row r="51" spans="1:3" ht="18">
      <c r="A51" s="94"/>
      <c r="B51" s="95"/>
      <c r="C51" s="96"/>
    </row>
    <row r="52" spans="1:3" ht="18">
      <c r="A52" s="94"/>
      <c r="B52" s="95"/>
      <c r="C52" s="96"/>
    </row>
    <row r="53" spans="1:3" ht="18">
      <c r="A53" s="94"/>
      <c r="B53" s="95"/>
      <c r="C53" s="96"/>
    </row>
    <row r="54" spans="1:3" ht="18">
      <c r="A54" s="94"/>
      <c r="B54" s="95"/>
      <c r="C54" s="96"/>
    </row>
    <row r="55" spans="1:3" ht="18">
      <c r="A55" s="94"/>
      <c r="B55" s="95"/>
      <c r="C55" s="96"/>
    </row>
    <row r="56" spans="1:3" ht="18">
      <c r="A56" s="94"/>
      <c r="B56" s="95"/>
      <c r="C56" s="96"/>
    </row>
    <row r="57" spans="1:3" ht="18">
      <c r="A57" s="94"/>
      <c r="B57" s="95"/>
      <c r="C57" s="96"/>
    </row>
    <row r="58" spans="1:3" ht="18">
      <c r="A58" s="94"/>
      <c r="B58" s="95"/>
      <c r="C58" s="96"/>
    </row>
    <row r="59" spans="1:3" ht="18">
      <c r="A59" s="94"/>
      <c r="B59" s="95"/>
      <c r="C59" s="96"/>
    </row>
    <row r="60" spans="1:3" ht="18">
      <c r="A60" s="94"/>
      <c r="B60" s="95"/>
      <c r="C60" s="96"/>
    </row>
    <row r="61" spans="1:3" ht="18">
      <c r="A61" s="94"/>
      <c r="B61" s="95"/>
      <c r="C61" s="96"/>
    </row>
    <row r="62" spans="1:3" ht="18">
      <c r="A62" s="94"/>
      <c r="B62" s="95"/>
      <c r="C62" s="96"/>
    </row>
    <row r="63" spans="1:3" ht="18">
      <c r="A63" s="94"/>
      <c r="B63" s="95"/>
      <c r="C63" s="96"/>
    </row>
    <row r="64" spans="1:3" ht="18">
      <c r="A64" s="94"/>
      <c r="B64" s="95"/>
      <c r="C64" s="96"/>
    </row>
    <row r="65" spans="1:3" ht="18">
      <c r="A65" s="94"/>
      <c r="B65" s="95"/>
      <c r="C65" s="96"/>
    </row>
    <row r="66" spans="1:3" ht="18">
      <c r="A66" s="94"/>
      <c r="B66" s="95"/>
      <c r="C66" s="96"/>
    </row>
    <row r="67" spans="1:3" ht="18">
      <c r="A67" s="94"/>
      <c r="B67" s="95"/>
      <c r="C67" s="96"/>
    </row>
    <row r="68" spans="1:3" ht="18">
      <c r="A68" s="94"/>
      <c r="B68" s="95"/>
      <c r="C68" s="96"/>
    </row>
    <row r="69" spans="1:3" ht="18">
      <c r="A69" s="94"/>
      <c r="B69" s="95"/>
      <c r="C69" s="96"/>
    </row>
    <row r="70" spans="1:3" ht="18">
      <c r="A70" s="94"/>
      <c r="B70" s="95"/>
      <c r="C70" s="96"/>
    </row>
    <row r="71" spans="1:3" ht="18">
      <c r="A71" s="94"/>
      <c r="B71" s="95"/>
      <c r="C71" s="96"/>
    </row>
    <row r="72" spans="1:3" ht="18">
      <c r="A72" s="94"/>
      <c r="B72" s="95"/>
      <c r="C72" s="96"/>
    </row>
    <row r="73" spans="1:3" ht="18">
      <c r="A73" s="94"/>
      <c r="B73" s="95"/>
      <c r="C73" s="96"/>
    </row>
    <row r="74" spans="1:3" ht="18">
      <c r="A74" s="94"/>
      <c r="B74" s="95"/>
      <c r="C74" s="96"/>
    </row>
    <row r="75" spans="1:3" ht="18">
      <c r="A75" s="94"/>
      <c r="B75" s="95"/>
      <c r="C75" s="96"/>
    </row>
    <row r="76" spans="1:3" ht="18">
      <c r="A76" s="94"/>
      <c r="B76" s="95"/>
      <c r="C76" s="96"/>
    </row>
    <row r="77" spans="1:3" ht="18">
      <c r="A77" s="94"/>
      <c r="B77" s="95"/>
      <c r="C77" s="96"/>
    </row>
    <row r="78" spans="1:3" ht="18">
      <c r="A78" s="94"/>
      <c r="B78" s="95"/>
      <c r="C78" s="96"/>
    </row>
    <row r="79" spans="1:3" ht="18">
      <c r="A79" s="94"/>
      <c r="B79" s="95"/>
      <c r="C79" s="96"/>
    </row>
    <row r="80" spans="1:3" ht="18">
      <c r="A80" s="94"/>
      <c r="B80" s="95"/>
      <c r="C80" s="96"/>
    </row>
    <row r="81" spans="1:3" ht="18">
      <c r="A81" s="94"/>
      <c r="B81" s="95"/>
      <c r="C81" s="96"/>
    </row>
    <row r="82" spans="1:3" ht="18">
      <c r="A82" s="94"/>
      <c r="B82" s="95"/>
      <c r="C82" s="96"/>
    </row>
    <row r="83" spans="1:3" ht="18">
      <c r="A83" s="94"/>
      <c r="B83" s="95"/>
      <c r="C83" s="96"/>
    </row>
    <row r="84" spans="1:3" ht="18">
      <c r="A84" s="94"/>
      <c r="B84" s="95"/>
      <c r="C84" s="96"/>
    </row>
    <row r="85" spans="1:3" ht="18">
      <c r="A85" s="94"/>
      <c r="B85" s="95"/>
      <c r="C85" s="96"/>
    </row>
    <row r="86" spans="1:3" ht="18">
      <c r="A86" s="94"/>
      <c r="B86" s="95"/>
      <c r="C86" s="96"/>
    </row>
    <row r="87" spans="1:3" ht="18">
      <c r="A87" s="94"/>
      <c r="B87" s="95"/>
      <c r="C87" s="96"/>
    </row>
    <row r="88" spans="1:3" ht="18">
      <c r="A88" s="57"/>
      <c r="B88" s="58"/>
      <c r="C88" s="59"/>
    </row>
    <row r="89" spans="1:3" ht="18">
      <c r="A89" s="57"/>
      <c r="B89" s="58"/>
      <c r="C89" s="59"/>
    </row>
    <row r="90" spans="1:3" ht="18">
      <c r="A90" s="57"/>
      <c r="B90" s="58"/>
      <c r="C90" s="59"/>
    </row>
    <row r="91" spans="1:3" ht="18">
      <c r="A91" s="57"/>
      <c r="B91" s="58"/>
      <c r="C91" s="59"/>
    </row>
    <row r="92" spans="1:3" ht="18">
      <c r="A92" s="57"/>
      <c r="B92" s="58"/>
      <c r="C92" s="59"/>
    </row>
    <row r="93" spans="1:3" ht="18">
      <c r="A93" s="57"/>
      <c r="B93" s="58"/>
      <c r="C93" s="59"/>
    </row>
    <row r="94" spans="1:3" ht="18">
      <c r="A94" s="57"/>
      <c r="B94" s="58"/>
      <c r="C94" s="59"/>
    </row>
    <row r="95" spans="1:3" ht="18">
      <c r="A95" s="57"/>
      <c r="B95" s="58"/>
      <c r="C95" s="59"/>
    </row>
    <row r="96" spans="1:3" ht="18">
      <c r="A96" s="57"/>
      <c r="B96" s="58"/>
      <c r="C96" s="59"/>
    </row>
    <row r="97" spans="1:3" ht="18">
      <c r="A97" s="57"/>
      <c r="B97" s="58"/>
      <c r="C97" s="59"/>
    </row>
    <row r="98" spans="1:3" ht="18">
      <c r="A98" s="57"/>
      <c r="B98" s="58"/>
      <c r="C98" s="59"/>
    </row>
    <row r="99" spans="1:3" ht="18">
      <c r="A99" s="57"/>
      <c r="B99" s="58"/>
      <c r="C99" s="59"/>
    </row>
    <row r="100" spans="1:3" ht="18">
      <c r="A100" s="57"/>
      <c r="B100" s="58"/>
      <c r="C100" s="59"/>
    </row>
    <row r="101" spans="1:3" ht="18">
      <c r="A101" s="57"/>
      <c r="B101" s="58"/>
      <c r="C101" s="59"/>
    </row>
    <row r="102" spans="1:3" ht="18">
      <c r="A102" s="57"/>
      <c r="B102" s="58"/>
      <c r="C102" s="59"/>
    </row>
    <row r="103" spans="1:3" ht="18">
      <c r="A103" s="57"/>
      <c r="B103" s="58"/>
      <c r="C103" s="59"/>
    </row>
    <row r="104" spans="1:3" ht="18">
      <c r="A104" s="57"/>
      <c r="B104" s="58"/>
      <c r="C104" s="59"/>
    </row>
    <row r="105" spans="1:3" ht="18">
      <c r="A105" s="57"/>
      <c r="B105" s="58"/>
      <c r="C105" s="59"/>
    </row>
    <row r="106" spans="1:3" ht="18">
      <c r="A106" s="57"/>
      <c r="B106" s="58"/>
      <c r="C106" s="59"/>
    </row>
    <row r="107" spans="1:3" ht="18">
      <c r="A107" s="57"/>
      <c r="B107" s="58"/>
      <c r="C107" s="59"/>
    </row>
    <row r="108" spans="1:3" ht="18">
      <c r="A108" s="57"/>
      <c r="B108" s="58"/>
      <c r="C108" s="59"/>
    </row>
    <row r="109" spans="1:3" ht="18">
      <c r="A109" s="57"/>
      <c r="B109" s="58"/>
      <c r="C109" s="59"/>
    </row>
    <row r="110" spans="1:3" ht="18">
      <c r="A110" s="57"/>
      <c r="B110" s="58"/>
      <c r="C110" s="59"/>
    </row>
    <row r="111" spans="1:3" ht="18">
      <c r="A111" s="57"/>
      <c r="B111" s="58"/>
      <c r="C111" s="59"/>
    </row>
    <row r="112" spans="1:3" ht="18">
      <c r="A112" s="57"/>
      <c r="B112" s="58"/>
      <c r="C112" s="59"/>
    </row>
    <row r="113" spans="1:3" ht="18">
      <c r="A113" s="57"/>
      <c r="B113" s="58"/>
      <c r="C113" s="59"/>
    </row>
    <row r="114" spans="1:3" ht="18">
      <c r="A114" s="57"/>
      <c r="B114" s="58"/>
      <c r="C114" s="59"/>
    </row>
    <row r="115" spans="1:3" ht="18">
      <c r="A115" s="57"/>
      <c r="B115" s="58"/>
      <c r="C115" s="59"/>
    </row>
    <row r="116" spans="1:3" ht="18">
      <c r="A116" s="57"/>
      <c r="B116" s="58"/>
      <c r="C116" s="59"/>
    </row>
    <row r="117" spans="1:3" ht="18">
      <c r="A117" s="57"/>
      <c r="B117" s="58"/>
      <c r="C117" s="59"/>
    </row>
    <row r="118" spans="1:3" ht="18">
      <c r="A118" s="57"/>
      <c r="B118" s="58"/>
      <c r="C118" s="59"/>
    </row>
    <row r="119" spans="1:3" ht="18">
      <c r="A119" s="57"/>
      <c r="B119" s="58"/>
      <c r="C119" s="59"/>
    </row>
    <row r="120" spans="1:3" ht="18">
      <c r="A120" s="57"/>
      <c r="B120" s="58"/>
      <c r="C120" s="59"/>
    </row>
    <row r="121" spans="1:3" ht="18">
      <c r="A121" s="57"/>
      <c r="B121" s="58"/>
      <c r="C121" s="59"/>
    </row>
    <row r="122" spans="1:3" ht="18">
      <c r="A122" s="57"/>
      <c r="B122" s="58"/>
      <c r="C122" s="59"/>
    </row>
    <row r="123" spans="1:3" ht="18">
      <c r="A123" s="57"/>
      <c r="B123" s="58"/>
      <c r="C123" s="59"/>
    </row>
    <row r="124" spans="1:3" ht="18">
      <c r="A124" s="57"/>
      <c r="B124" s="58"/>
      <c r="C124" s="59"/>
    </row>
    <row r="125" spans="1:3" ht="18">
      <c r="A125" s="57"/>
      <c r="B125" s="58"/>
      <c r="C125" s="59"/>
    </row>
    <row r="126" spans="1:3" ht="18">
      <c r="A126" s="57"/>
      <c r="B126" s="58"/>
      <c r="C126" s="59"/>
    </row>
    <row r="127" spans="1:3" ht="18">
      <c r="A127" s="57"/>
      <c r="B127" s="58"/>
      <c r="C127" s="59"/>
    </row>
    <row r="128" spans="1:3" ht="18">
      <c r="A128" s="57"/>
      <c r="B128" s="58"/>
      <c r="C128" s="59"/>
    </row>
    <row r="129" spans="1:3" ht="18">
      <c r="A129" s="57"/>
      <c r="B129" s="58"/>
      <c r="C129" s="59"/>
    </row>
    <row r="130" spans="1:3" ht="18">
      <c r="A130" s="57"/>
      <c r="B130" s="58"/>
      <c r="C130" s="59"/>
    </row>
    <row r="131" spans="1:3" ht="18">
      <c r="A131" s="57"/>
      <c r="B131" s="58"/>
      <c r="C131" s="59"/>
    </row>
    <row r="132" spans="1:3" ht="18">
      <c r="A132" s="57"/>
      <c r="B132" s="58"/>
      <c r="C132" s="59"/>
    </row>
    <row r="133" spans="1:3" ht="18">
      <c r="A133" s="57"/>
      <c r="B133" s="58"/>
      <c r="C133" s="59"/>
    </row>
    <row r="134" spans="1:3" ht="18">
      <c r="A134" s="57"/>
      <c r="B134" s="58"/>
      <c r="C134" s="59"/>
    </row>
    <row r="135" spans="1:3" ht="18">
      <c r="A135" s="57"/>
      <c r="B135" s="58"/>
      <c r="C135" s="59"/>
    </row>
    <row r="136" spans="1:3" ht="18">
      <c r="A136" s="57"/>
      <c r="B136" s="58"/>
      <c r="C136" s="59"/>
    </row>
    <row r="137" spans="1:3" ht="18">
      <c r="A137" s="57"/>
      <c r="B137" s="58"/>
      <c r="C137" s="59"/>
    </row>
    <row r="138" spans="1:3" ht="18">
      <c r="A138" s="57"/>
      <c r="B138" s="58"/>
      <c r="C138" s="59"/>
    </row>
    <row r="139" spans="1:3" ht="18">
      <c r="A139" s="57"/>
      <c r="B139" s="58"/>
      <c r="C139" s="59"/>
    </row>
    <row r="140" spans="1:3" ht="18">
      <c r="A140" s="57"/>
      <c r="B140" s="58"/>
      <c r="C140" s="59"/>
    </row>
    <row r="141" spans="1:3" ht="18">
      <c r="A141" s="57"/>
      <c r="B141" s="58"/>
      <c r="C141" s="59"/>
    </row>
    <row r="142" spans="1:3" ht="18">
      <c r="A142" s="57"/>
      <c r="B142" s="58"/>
      <c r="C142" s="59"/>
    </row>
    <row r="143" spans="1:3" ht="18">
      <c r="A143" s="57"/>
      <c r="B143" s="58"/>
      <c r="C143" s="59"/>
    </row>
    <row r="144" spans="1:3" ht="18">
      <c r="A144" s="57"/>
      <c r="B144" s="58"/>
      <c r="C144" s="59"/>
    </row>
    <row r="145" spans="1:3" ht="18">
      <c r="A145" s="57"/>
      <c r="B145" s="58"/>
      <c r="C145" s="59"/>
    </row>
    <row r="146" spans="1:3" ht="18">
      <c r="A146" s="57"/>
      <c r="B146" s="58"/>
      <c r="C146" s="59"/>
    </row>
    <row r="147" spans="1:3" ht="18">
      <c r="A147" s="57"/>
      <c r="B147" s="58"/>
      <c r="C147" s="59"/>
    </row>
    <row r="148" spans="1:3" ht="18">
      <c r="A148" s="57"/>
      <c r="B148" s="58"/>
      <c r="C148" s="59"/>
    </row>
    <row r="149" spans="1:3" ht="18">
      <c r="A149" s="57"/>
      <c r="B149" s="58"/>
      <c r="C149" s="59"/>
    </row>
    <row r="150" spans="1:3" ht="18">
      <c r="A150" s="57"/>
      <c r="B150" s="58"/>
      <c r="C150" s="59"/>
    </row>
    <row r="151" spans="1:3" ht="18">
      <c r="A151" s="57"/>
      <c r="B151" s="58"/>
      <c r="C151" s="59"/>
    </row>
    <row r="152" spans="1:3" ht="18">
      <c r="A152" s="57"/>
      <c r="B152" s="58"/>
      <c r="C152" s="59"/>
    </row>
    <row r="153" spans="1:3" ht="18">
      <c r="A153" s="57"/>
      <c r="B153" s="58"/>
      <c r="C153" s="59"/>
    </row>
    <row r="154" spans="1:3" ht="18">
      <c r="A154" s="57"/>
      <c r="B154" s="58"/>
      <c r="C154" s="59"/>
    </row>
    <row r="155" spans="1:3" ht="18">
      <c r="A155" s="57"/>
      <c r="B155" s="58"/>
      <c r="C155" s="59"/>
    </row>
    <row r="156" spans="1:3" ht="18">
      <c r="A156" s="57"/>
      <c r="B156" s="58"/>
      <c r="C156" s="59"/>
    </row>
    <row r="157" spans="1:3" ht="18">
      <c r="A157" s="57"/>
      <c r="B157" s="58"/>
      <c r="C157" s="59"/>
    </row>
    <row r="158" spans="1:3" ht="18">
      <c r="A158" s="57"/>
      <c r="B158" s="58"/>
      <c r="C158" s="59"/>
    </row>
    <row r="159" spans="1:3" ht="18">
      <c r="A159" s="57"/>
      <c r="B159" s="58"/>
      <c r="C159" s="59"/>
    </row>
    <row r="160" spans="1:3" ht="18">
      <c r="A160" s="57"/>
      <c r="B160" s="58"/>
      <c r="C160" s="59"/>
    </row>
    <row r="161" spans="1:3" ht="18">
      <c r="A161" s="57"/>
      <c r="B161" s="58"/>
      <c r="C161" s="59"/>
    </row>
    <row r="162" spans="1:3" ht="18">
      <c r="A162" s="57"/>
      <c r="B162" s="58"/>
      <c r="C162" s="59"/>
    </row>
    <row r="163" spans="1:3" ht="18">
      <c r="A163" s="57"/>
      <c r="B163" s="58"/>
      <c r="C163" s="59"/>
    </row>
    <row r="164" spans="1:3" ht="18">
      <c r="A164" s="57"/>
      <c r="B164" s="58"/>
      <c r="C164" s="59"/>
    </row>
    <row r="165" spans="1:3" ht="18">
      <c r="A165" s="57"/>
      <c r="B165" s="58"/>
      <c r="C165" s="59"/>
    </row>
    <row r="166" spans="1:3" ht="18">
      <c r="A166" s="57"/>
      <c r="B166" s="58"/>
      <c r="C166" s="59"/>
    </row>
    <row r="167" spans="1:3" ht="18">
      <c r="A167" s="57"/>
      <c r="B167" s="58"/>
      <c r="C167" s="59"/>
    </row>
    <row r="168" spans="1:3" ht="18">
      <c r="A168" s="57"/>
      <c r="B168" s="58"/>
      <c r="C168" s="59"/>
    </row>
    <row r="169" spans="1:3" ht="18">
      <c r="A169" s="57"/>
      <c r="B169" s="58"/>
      <c r="C169" s="59"/>
    </row>
    <row r="170" spans="1:3" ht="18">
      <c r="A170" s="57"/>
      <c r="B170" s="58"/>
      <c r="C170" s="59"/>
    </row>
    <row r="171" spans="1:3" ht="18">
      <c r="A171" s="57"/>
      <c r="B171" s="58"/>
      <c r="C171" s="59"/>
    </row>
    <row r="172" spans="1:3" ht="18">
      <c r="A172" s="57"/>
      <c r="B172" s="58"/>
      <c r="C172" s="59"/>
    </row>
    <row r="173" spans="1:3" ht="18">
      <c r="A173" s="57"/>
      <c r="B173" s="58"/>
      <c r="C173" s="59"/>
    </row>
    <row r="174" spans="1:3" ht="18">
      <c r="A174" s="57"/>
      <c r="B174" s="58"/>
      <c r="C174" s="59"/>
    </row>
    <row r="175" spans="1:3" ht="18">
      <c r="A175" s="57"/>
      <c r="B175" s="58"/>
      <c r="C175" s="59"/>
    </row>
    <row r="176" spans="1:3" ht="18">
      <c r="A176" s="57"/>
      <c r="B176" s="58"/>
      <c r="C176" s="59"/>
    </row>
    <row r="177" spans="1:3" ht="18">
      <c r="A177" s="57"/>
      <c r="B177" s="58"/>
      <c r="C177" s="59"/>
    </row>
    <row r="178" spans="1:3" ht="18">
      <c r="A178" s="57"/>
      <c r="B178" s="58"/>
      <c r="C178" s="59"/>
    </row>
    <row r="179" spans="1:3" ht="18">
      <c r="A179" s="57"/>
      <c r="B179" s="58"/>
      <c r="C179" s="59"/>
    </row>
  </sheetData>
  <sheetProtection formatRows="0" autoFilter="0"/>
  <mergeCells count="9">
    <mergeCell ref="A12:B12"/>
    <mergeCell ref="A1:C1"/>
    <mergeCell ref="A2:C2"/>
    <mergeCell ref="A9:C9"/>
    <mergeCell ref="A8:C8"/>
    <mergeCell ref="B6:C6"/>
    <mergeCell ref="A3:C3"/>
    <mergeCell ref="A4:C4"/>
    <mergeCell ref="B5:C5"/>
  </mergeCells>
  <printOptions horizontalCentered="1"/>
  <pageMargins left="0.51" right="0.1968503937007874" top="0.2755905511811024" bottom="0.3937007874015748" header="0.15748031496062992" footer="0.2362204724409449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79"/>
  <sheetViews>
    <sheetView view="pageBreakPreview" zoomScale="71" zoomScaleSheetLayoutView="71" zoomScalePageLayoutView="0" workbookViewId="0" topLeftCell="A44">
      <selection activeCell="A13" sqref="A13:B13"/>
    </sheetView>
  </sheetViews>
  <sheetFormatPr defaultColWidth="8.8515625" defaultRowHeight="15"/>
  <cols>
    <col min="1" max="1" width="32.7109375" style="213" customWidth="1"/>
    <col min="2" max="2" width="85.140625" style="214" customWidth="1"/>
    <col min="3" max="3" width="18.00390625" style="214" customWidth="1"/>
    <col min="4" max="4" width="19.28125" style="215" customWidth="1"/>
    <col min="5" max="16384" width="8.8515625" style="46" customWidth="1"/>
  </cols>
  <sheetData>
    <row r="1" spans="1:7" s="38" customFormat="1" ht="29.25" customHeight="1">
      <c r="A1" s="517" t="s">
        <v>116</v>
      </c>
      <c r="B1" s="517"/>
      <c r="C1" s="517"/>
      <c r="D1" s="517"/>
      <c r="E1" s="55"/>
      <c r="F1" s="55"/>
      <c r="G1" s="55"/>
    </row>
    <row r="2" spans="1:7" s="38" customFormat="1" ht="36" customHeight="1">
      <c r="A2" s="517" t="s">
        <v>134</v>
      </c>
      <c r="B2" s="517"/>
      <c r="C2" s="517"/>
      <c r="D2" s="517"/>
      <c r="E2" s="55"/>
      <c r="F2" s="55"/>
      <c r="G2" s="55"/>
    </row>
    <row r="3" spans="1:7" s="38" customFormat="1" ht="30.75" customHeight="1">
      <c r="A3" s="517" t="s">
        <v>373</v>
      </c>
      <c r="B3" s="517"/>
      <c r="C3" s="517"/>
      <c r="D3" s="517"/>
      <c r="E3" s="55"/>
      <c r="F3" s="55"/>
      <c r="G3" s="55"/>
    </row>
    <row r="4" spans="1:7" s="39" customFormat="1" ht="29.25" customHeight="1">
      <c r="A4" s="539" t="s">
        <v>374</v>
      </c>
      <c r="B4" s="539"/>
      <c r="C4" s="539"/>
      <c r="D4" s="539"/>
      <c r="E4" s="56"/>
      <c r="F4" s="56"/>
      <c r="G4" s="56"/>
    </row>
    <row r="5" spans="1:7" s="39" customFormat="1" ht="27.75" customHeight="1">
      <c r="A5" s="539" t="s">
        <v>486</v>
      </c>
      <c r="B5" s="539"/>
      <c r="C5" s="539"/>
      <c r="D5" s="539"/>
      <c r="E5" s="56"/>
      <c r="F5" s="56"/>
      <c r="G5" s="56"/>
    </row>
    <row r="6" spans="1:4" ht="20.25">
      <c r="A6" s="531" t="s">
        <v>529</v>
      </c>
      <c r="B6" s="531"/>
      <c r="C6" s="531"/>
      <c r="D6" s="531"/>
    </row>
    <row r="7" spans="2:4" ht="15">
      <c r="B7" s="543"/>
      <c r="C7" s="543"/>
      <c r="D7" s="543"/>
    </row>
    <row r="8" ht="15">
      <c r="E8" s="49"/>
    </row>
    <row r="9" spans="1:5" s="50" customFormat="1" ht="19.5">
      <c r="A9" s="544" t="s">
        <v>427</v>
      </c>
      <c r="B9" s="544"/>
      <c r="C9" s="544"/>
      <c r="D9" s="544"/>
      <c r="E9" s="51"/>
    </row>
    <row r="10" spans="1:4" s="50" customFormat="1" ht="30" customHeight="1">
      <c r="A10" s="542" t="s">
        <v>530</v>
      </c>
      <c r="B10" s="542"/>
      <c r="C10" s="542"/>
      <c r="D10" s="542"/>
    </row>
    <row r="11" ht="18">
      <c r="D11" s="361" t="s">
        <v>297</v>
      </c>
    </row>
    <row r="12" spans="1:4" s="52" customFormat="1" ht="88.5" customHeight="1">
      <c r="A12" s="505" t="s">
        <v>251</v>
      </c>
      <c r="B12" s="506" t="s">
        <v>252</v>
      </c>
      <c r="C12" s="507" t="s">
        <v>428</v>
      </c>
      <c r="D12" s="507" t="s">
        <v>487</v>
      </c>
    </row>
    <row r="13" spans="1:4" ht="29.25" customHeight="1">
      <c r="A13" s="540" t="s">
        <v>508</v>
      </c>
      <c r="B13" s="541"/>
      <c r="C13" s="365">
        <f>C14+C46</f>
        <v>9128313</v>
      </c>
      <c r="D13" s="365">
        <f>D14+D46</f>
        <v>9272247</v>
      </c>
    </row>
    <row r="14" spans="1:4" ht="29.25" customHeight="1">
      <c r="A14" s="364" t="s">
        <v>339</v>
      </c>
      <c r="B14" s="364" t="s">
        <v>253</v>
      </c>
      <c r="C14" s="365">
        <f>C15+C20+C26+C29+C37+C43</f>
        <v>7891225</v>
      </c>
      <c r="D14" s="365">
        <f>D15+D20+D26+D29+D37+D43</f>
        <v>8121467</v>
      </c>
    </row>
    <row r="15" spans="1:4" ht="30.75" customHeight="1">
      <c r="A15" s="364" t="s">
        <v>254</v>
      </c>
      <c r="B15" s="364" t="s">
        <v>255</v>
      </c>
      <c r="C15" s="365">
        <f>C16</f>
        <v>4138129</v>
      </c>
      <c r="D15" s="365">
        <f>D16</f>
        <v>4365909</v>
      </c>
    </row>
    <row r="16" spans="1:4" ht="24.75" customHeight="1">
      <c r="A16" s="364" t="s">
        <v>256</v>
      </c>
      <c r="B16" s="364" t="s">
        <v>257</v>
      </c>
      <c r="C16" s="365">
        <f>C17+C18+C19</f>
        <v>4138129</v>
      </c>
      <c r="D16" s="365">
        <f>D17+D18+D19</f>
        <v>4365909</v>
      </c>
    </row>
    <row r="17" spans="1:4" ht="79.5" customHeight="1">
      <c r="A17" s="366" t="s">
        <v>258</v>
      </c>
      <c r="B17" s="367" t="s">
        <v>177</v>
      </c>
      <c r="C17" s="368">
        <v>4099006</v>
      </c>
      <c r="D17" s="368">
        <v>4325017</v>
      </c>
    </row>
    <row r="18" spans="1:4" ht="121.5" customHeight="1">
      <c r="A18" s="369" t="s">
        <v>135</v>
      </c>
      <c r="B18" s="367" t="s">
        <v>137</v>
      </c>
      <c r="C18" s="368">
        <v>32162</v>
      </c>
      <c r="D18" s="368">
        <v>33931</v>
      </c>
    </row>
    <row r="19" spans="1:4" s="53" customFormat="1" ht="39" customHeight="1">
      <c r="A19" s="369" t="s">
        <v>136</v>
      </c>
      <c r="B19" s="370" t="s">
        <v>138</v>
      </c>
      <c r="C19" s="368">
        <v>6961</v>
      </c>
      <c r="D19" s="368">
        <v>6961</v>
      </c>
    </row>
    <row r="20" spans="1:4" s="53" customFormat="1" ht="43.5" customHeight="1">
      <c r="A20" s="364" t="s">
        <v>219</v>
      </c>
      <c r="B20" s="364" t="s">
        <v>73</v>
      </c>
      <c r="C20" s="365">
        <f>C21</f>
        <v>617589</v>
      </c>
      <c r="D20" s="365">
        <f>D21</f>
        <v>617589</v>
      </c>
    </row>
    <row r="21" spans="1:4" ht="42.75" customHeight="1">
      <c r="A21" s="364" t="s">
        <v>221</v>
      </c>
      <c r="B21" s="364" t="s">
        <v>154</v>
      </c>
      <c r="C21" s="365">
        <f>C22+C23+C24+C25</f>
        <v>617589</v>
      </c>
      <c r="D21" s="365">
        <f>D22+D23+D24+D25</f>
        <v>617589</v>
      </c>
    </row>
    <row r="22" spans="1:4" ht="87" customHeight="1">
      <c r="A22" s="366" t="s">
        <v>222</v>
      </c>
      <c r="B22" s="366" t="s">
        <v>209</v>
      </c>
      <c r="C22" s="368">
        <v>234926</v>
      </c>
      <c r="D22" s="368">
        <v>234926</v>
      </c>
    </row>
    <row r="23" spans="1:4" ht="102" customHeight="1">
      <c r="A23" s="366" t="s">
        <v>223</v>
      </c>
      <c r="B23" s="367" t="s">
        <v>210</v>
      </c>
      <c r="C23" s="368">
        <v>1604</v>
      </c>
      <c r="D23" s="368">
        <v>1604</v>
      </c>
    </row>
    <row r="24" spans="1:4" ht="82.5" customHeight="1">
      <c r="A24" s="366" t="s">
        <v>224</v>
      </c>
      <c r="B24" s="366" t="s">
        <v>211</v>
      </c>
      <c r="C24" s="368">
        <v>421744</v>
      </c>
      <c r="D24" s="368">
        <v>421744</v>
      </c>
    </row>
    <row r="25" spans="1:4" ht="87" customHeight="1">
      <c r="A25" s="366" t="s">
        <v>225</v>
      </c>
      <c r="B25" s="366" t="s">
        <v>212</v>
      </c>
      <c r="C25" s="368">
        <v>-40685</v>
      </c>
      <c r="D25" s="368">
        <v>-40685</v>
      </c>
    </row>
    <row r="26" spans="1:4" ht="20.25" customHeight="1">
      <c r="A26" s="364" t="s">
        <v>226</v>
      </c>
      <c r="B26" s="364" t="s">
        <v>227</v>
      </c>
      <c r="C26" s="365">
        <f>C27</f>
        <v>55952</v>
      </c>
      <c r="D26" s="365">
        <f>D27</f>
        <v>58414</v>
      </c>
    </row>
    <row r="27" spans="1:4" ht="27.75" customHeight="1">
      <c r="A27" s="364" t="s">
        <v>228</v>
      </c>
      <c r="B27" s="364" t="s">
        <v>230</v>
      </c>
      <c r="C27" s="365">
        <f>C28</f>
        <v>55952</v>
      </c>
      <c r="D27" s="365">
        <f>D28</f>
        <v>58414</v>
      </c>
    </row>
    <row r="28" spans="1:4" s="60" customFormat="1" ht="21" customHeight="1">
      <c r="A28" s="366" t="s">
        <v>229</v>
      </c>
      <c r="B28" s="366" t="s">
        <v>230</v>
      </c>
      <c r="C28" s="368">
        <v>55952</v>
      </c>
      <c r="D28" s="368">
        <v>58414</v>
      </c>
    </row>
    <row r="29" spans="1:4" ht="26.25" customHeight="1">
      <c r="A29" s="364" t="s">
        <v>340</v>
      </c>
      <c r="B29" s="364" t="s">
        <v>341</v>
      </c>
      <c r="C29" s="365">
        <f>C30+C32</f>
        <v>2694752</v>
      </c>
      <c r="D29" s="365">
        <f>D30+D32</f>
        <v>2694752</v>
      </c>
    </row>
    <row r="30" spans="1:4" ht="23.25" customHeight="1">
      <c r="A30" s="364" t="s">
        <v>342</v>
      </c>
      <c r="B30" s="364" t="s">
        <v>343</v>
      </c>
      <c r="C30" s="365">
        <f>C31</f>
        <v>597447</v>
      </c>
      <c r="D30" s="365">
        <f>D31</f>
        <v>597447</v>
      </c>
    </row>
    <row r="31" spans="1:4" ht="61.5" customHeight="1">
      <c r="A31" s="366" t="s">
        <v>285</v>
      </c>
      <c r="B31" s="366" t="s">
        <v>41</v>
      </c>
      <c r="C31" s="368">
        <v>597447</v>
      </c>
      <c r="D31" s="368">
        <v>597447</v>
      </c>
    </row>
    <row r="32" spans="1:4" ht="26.25" customHeight="1">
      <c r="A32" s="364" t="s">
        <v>344</v>
      </c>
      <c r="B32" s="364" t="s">
        <v>345</v>
      </c>
      <c r="C32" s="365">
        <f>C33+C35</f>
        <v>2097305</v>
      </c>
      <c r="D32" s="365">
        <f>D33+D35</f>
        <v>2097305</v>
      </c>
    </row>
    <row r="33" spans="1:4" ht="27.75" customHeight="1">
      <c r="A33" s="364" t="s">
        <v>162</v>
      </c>
      <c r="B33" s="364" t="s">
        <v>163</v>
      </c>
      <c r="C33" s="365">
        <f>C34</f>
        <v>683509</v>
      </c>
      <c r="D33" s="365">
        <f>D34</f>
        <v>683509</v>
      </c>
    </row>
    <row r="34" spans="1:4" s="61" customFormat="1" ht="43.5" customHeight="1">
      <c r="A34" s="371" t="s">
        <v>14</v>
      </c>
      <c r="B34" s="372" t="s">
        <v>15</v>
      </c>
      <c r="C34" s="368">
        <v>683509</v>
      </c>
      <c r="D34" s="368">
        <v>683509</v>
      </c>
    </row>
    <row r="35" spans="1:4" s="60" customFormat="1" ht="27" customHeight="1">
      <c r="A35" s="364" t="s">
        <v>46</v>
      </c>
      <c r="B35" s="364" t="s">
        <v>47</v>
      </c>
      <c r="C35" s="365">
        <f>C36</f>
        <v>1413796</v>
      </c>
      <c r="D35" s="365">
        <f>D36</f>
        <v>1413796</v>
      </c>
    </row>
    <row r="36" spans="1:4" ht="48.75" customHeight="1">
      <c r="A36" s="371" t="s">
        <v>48</v>
      </c>
      <c r="B36" s="372" t="s">
        <v>16</v>
      </c>
      <c r="C36" s="368">
        <v>1413796</v>
      </c>
      <c r="D36" s="368">
        <v>1413796</v>
      </c>
    </row>
    <row r="37" spans="1:4" ht="54.75" customHeight="1">
      <c r="A37" s="364" t="s">
        <v>259</v>
      </c>
      <c r="B37" s="364" t="s">
        <v>347</v>
      </c>
      <c r="C37" s="365">
        <f>C38</f>
        <v>381931</v>
      </c>
      <c r="D37" s="365">
        <f>D38</f>
        <v>381931</v>
      </c>
    </row>
    <row r="38" spans="1:4" ht="99.75" customHeight="1">
      <c r="A38" s="364" t="s">
        <v>260</v>
      </c>
      <c r="B38" s="373" t="s">
        <v>45</v>
      </c>
      <c r="C38" s="365">
        <f>C39+C41</f>
        <v>381931</v>
      </c>
      <c r="D38" s="365">
        <f>D39+D41</f>
        <v>381931</v>
      </c>
    </row>
    <row r="39" spans="1:4" ht="78" customHeight="1">
      <c r="A39" s="364" t="s">
        <v>261</v>
      </c>
      <c r="B39" s="364" t="s">
        <v>262</v>
      </c>
      <c r="C39" s="365">
        <f>C40</f>
        <v>361931</v>
      </c>
      <c r="D39" s="365">
        <f>D40</f>
        <v>361931</v>
      </c>
    </row>
    <row r="40" spans="1:4" ht="92.25" customHeight="1">
      <c r="A40" s="366" t="s">
        <v>284</v>
      </c>
      <c r="B40" s="367" t="s">
        <v>42</v>
      </c>
      <c r="C40" s="368">
        <v>361931</v>
      </c>
      <c r="D40" s="368">
        <v>361931</v>
      </c>
    </row>
    <row r="41" spans="1:4" ht="96" customHeight="1">
      <c r="A41" s="364" t="s">
        <v>231</v>
      </c>
      <c r="B41" s="373" t="s">
        <v>503</v>
      </c>
      <c r="C41" s="365">
        <f>C42</f>
        <v>20000</v>
      </c>
      <c r="D41" s="365">
        <f>D42</f>
        <v>20000</v>
      </c>
    </row>
    <row r="42" spans="1:4" ht="84" customHeight="1">
      <c r="A42" s="366" t="s">
        <v>283</v>
      </c>
      <c r="B42" s="366" t="s">
        <v>43</v>
      </c>
      <c r="C42" s="368">
        <v>20000</v>
      </c>
      <c r="D42" s="368">
        <v>20000</v>
      </c>
    </row>
    <row r="43" spans="1:4" ht="24" customHeight="1">
      <c r="A43" s="374" t="s">
        <v>369</v>
      </c>
      <c r="B43" s="364" t="s">
        <v>370</v>
      </c>
      <c r="C43" s="365">
        <f>C44</f>
        <v>2872</v>
      </c>
      <c r="D43" s="365">
        <f>D44</f>
        <v>2872</v>
      </c>
    </row>
    <row r="44" spans="1:4" ht="42" customHeight="1">
      <c r="A44" s="374" t="s">
        <v>371</v>
      </c>
      <c r="B44" s="364" t="s">
        <v>372</v>
      </c>
      <c r="C44" s="365">
        <f>C45</f>
        <v>2872</v>
      </c>
      <c r="D44" s="365">
        <f>D45</f>
        <v>2872</v>
      </c>
    </row>
    <row r="45" spans="1:4" s="344" customFormat="1" ht="46.5" customHeight="1">
      <c r="A45" s="375" t="s">
        <v>110</v>
      </c>
      <c r="B45" s="366" t="s">
        <v>17</v>
      </c>
      <c r="C45" s="368">
        <v>2872</v>
      </c>
      <c r="D45" s="368">
        <v>2872</v>
      </c>
    </row>
    <row r="46" spans="1:4" ht="22.5" customHeight="1">
      <c r="A46" s="377" t="s">
        <v>206</v>
      </c>
      <c r="B46" s="378" t="s">
        <v>207</v>
      </c>
      <c r="C46" s="365">
        <f aca="true" t="shared" si="0" ref="C46:D49">C47</f>
        <v>1237088</v>
      </c>
      <c r="D46" s="365">
        <f t="shared" si="0"/>
        <v>1150780</v>
      </c>
    </row>
    <row r="47" spans="1:4" ht="39" customHeight="1">
      <c r="A47" s="429" t="s">
        <v>208</v>
      </c>
      <c r="B47" s="378" t="s">
        <v>213</v>
      </c>
      <c r="C47" s="365">
        <f t="shared" si="0"/>
        <v>1237088</v>
      </c>
      <c r="D47" s="365">
        <f t="shared" si="0"/>
        <v>1150780</v>
      </c>
    </row>
    <row r="48" spans="1:4" ht="46.5" customHeight="1">
      <c r="A48" s="376" t="s">
        <v>504</v>
      </c>
      <c r="B48" s="430" t="s">
        <v>505</v>
      </c>
      <c r="C48" s="368">
        <f t="shared" si="0"/>
        <v>1237088</v>
      </c>
      <c r="D48" s="368">
        <f t="shared" si="0"/>
        <v>1150780</v>
      </c>
    </row>
    <row r="49" spans="1:4" ht="34.5" customHeight="1">
      <c r="A49" s="376" t="s">
        <v>506</v>
      </c>
      <c r="B49" s="379" t="s">
        <v>214</v>
      </c>
      <c r="C49" s="368">
        <f t="shared" si="0"/>
        <v>1237088</v>
      </c>
      <c r="D49" s="368">
        <f t="shared" si="0"/>
        <v>1150780</v>
      </c>
    </row>
    <row r="50" spans="1:4" ht="45.75" customHeight="1">
      <c r="A50" s="376" t="s">
        <v>507</v>
      </c>
      <c r="B50" s="379" t="s">
        <v>44</v>
      </c>
      <c r="C50" s="368">
        <v>1237088</v>
      </c>
      <c r="D50" s="368">
        <v>1150780</v>
      </c>
    </row>
    <row r="51" spans="1:4" ht="18">
      <c r="A51" s="216"/>
      <c r="B51" s="217"/>
      <c r="C51" s="218"/>
      <c r="D51" s="218"/>
    </row>
    <row r="52" spans="1:4" ht="18">
      <c r="A52" s="216"/>
      <c r="B52" s="217"/>
      <c r="C52" s="218"/>
      <c r="D52" s="218"/>
    </row>
    <row r="53" spans="1:4" ht="18">
      <c r="A53" s="216"/>
      <c r="B53" s="217"/>
      <c r="C53" s="218"/>
      <c r="D53" s="218"/>
    </row>
    <row r="54" spans="1:4" ht="18">
      <c r="A54" s="216"/>
      <c r="B54" s="217"/>
      <c r="C54" s="218"/>
      <c r="D54" s="218"/>
    </row>
    <row r="55" spans="1:4" ht="18">
      <c r="A55" s="216"/>
      <c r="B55" s="217"/>
      <c r="C55" s="218"/>
      <c r="D55" s="218"/>
    </row>
    <row r="56" spans="1:4" ht="18">
      <c r="A56" s="216"/>
      <c r="B56" s="217"/>
      <c r="C56" s="218"/>
      <c r="D56" s="218"/>
    </row>
    <row r="57" spans="1:4" ht="18">
      <c r="A57" s="216"/>
      <c r="B57" s="217"/>
      <c r="C57" s="218"/>
      <c r="D57" s="218"/>
    </row>
    <row r="58" spans="1:4" ht="18">
      <c r="A58" s="216"/>
      <c r="B58" s="217"/>
      <c r="C58" s="218"/>
      <c r="D58" s="218"/>
    </row>
    <row r="59" spans="1:4" ht="18">
      <c r="A59" s="216"/>
      <c r="B59" s="217"/>
      <c r="C59" s="218"/>
      <c r="D59" s="218"/>
    </row>
    <row r="60" spans="1:4" ht="18">
      <c r="A60" s="216"/>
      <c r="B60" s="217"/>
      <c r="C60" s="218"/>
      <c r="D60" s="218"/>
    </row>
    <row r="61" spans="1:4" ht="18">
      <c r="A61" s="216"/>
      <c r="B61" s="217"/>
      <c r="C61" s="218"/>
      <c r="D61" s="218"/>
    </row>
    <row r="62" spans="1:4" ht="18">
      <c r="A62" s="216"/>
      <c r="B62" s="217"/>
      <c r="C62" s="218"/>
      <c r="D62" s="218"/>
    </row>
    <row r="63" spans="1:4" ht="18">
      <c r="A63" s="216"/>
      <c r="B63" s="217"/>
      <c r="C63" s="218"/>
      <c r="D63" s="218"/>
    </row>
    <row r="64" spans="1:4" ht="18">
      <c r="A64" s="216"/>
      <c r="B64" s="217"/>
      <c r="C64" s="218"/>
      <c r="D64" s="218"/>
    </row>
    <row r="65" spans="1:4" ht="18">
      <c r="A65" s="216"/>
      <c r="B65" s="217"/>
      <c r="C65" s="218"/>
      <c r="D65" s="218"/>
    </row>
    <row r="66" spans="1:4" ht="18">
      <c r="A66" s="216"/>
      <c r="B66" s="217"/>
      <c r="C66" s="218"/>
      <c r="D66" s="218"/>
    </row>
    <row r="67" spans="1:4" ht="18">
      <c r="A67" s="216"/>
      <c r="B67" s="217"/>
      <c r="C67" s="218"/>
      <c r="D67" s="218"/>
    </row>
    <row r="68" spans="1:4" ht="18">
      <c r="A68" s="216"/>
      <c r="B68" s="217"/>
      <c r="C68" s="218"/>
      <c r="D68" s="218"/>
    </row>
    <row r="69" spans="1:4" ht="18">
      <c r="A69" s="216"/>
      <c r="B69" s="217"/>
      <c r="C69" s="218"/>
      <c r="D69" s="218"/>
    </row>
    <row r="70" spans="1:4" ht="18">
      <c r="A70" s="216"/>
      <c r="B70" s="217"/>
      <c r="C70" s="217"/>
      <c r="D70" s="218"/>
    </row>
    <row r="71" spans="1:4" ht="18">
      <c r="A71" s="216"/>
      <c r="B71" s="217"/>
      <c r="C71" s="217"/>
      <c r="D71" s="218"/>
    </row>
    <row r="72" spans="1:4" ht="18">
      <c r="A72" s="216"/>
      <c r="B72" s="217"/>
      <c r="C72" s="217"/>
      <c r="D72" s="218"/>
    </row>
    <row r="73" spans="1:4" ht="18">
      <c r="A73" s="216"/>
      <c r="B73" s="217"/>
      <c r="C73" s="217"/>
      <c r="D73" s="218"/>
    </row>
    <row r="74" spans="1:4" ht="18">
      <c r="A74" s="216"/>
      <c r="B74" s="217"/>
      <c r="C74" s="217"/>
      <c r="D74" s="218"/>
    </row>
    <row r="75" spans="1:4" ht="18">
      <c r="A75" s="216"/>
      <c r="B75" s="217"/>
      <c r="C75" s="217"/>
      <c r="D75" s="218"/>
    </row>
    <row r="76" spans="1:4" ht="18">
      <c r="A76" s="216"/>
      <c r="B76" s="217"/>
      <c r="C76" s="217"/>
      <c r="D76" s="218"/>
    </row>
    <row r="77" spans="1:4" ht="18">
      <c r="A77" s="216"/>
      <c r="B77" s="217"/>
      <c r="C77" s="217"/>
      <c r="D77" s="218"/>
    </row>
    <row r="78" spans="1:4" ht="18">
      <c r="A78" s="216"/>
      <c r="B78" s="217"/>
      <c r="C78" s="217"/>
      <c r="D78" s="218"/>
    </row>
    <row r="79" spans="1:4" ht="18">
      <c r="A79" s="216"/>
      <c r="B79" s="217"/>
      <c r="C79" s="217"/>
      <c r="D79" s="218"/>
    </row>
    <row r="80" spans="1:4" ht="18">
      <c r="A80" s="216"/>
      <c r="B80" s="217"/>
      <c r="C80" s="217"/>
      <c r="D80" s="218"/>
    </row>
    <row r="81" spans="1:4" ht="18">
      <c r="A81" s="216"/>
      <c r="B81" s="217"/>
      <c r="C81" s="217"/>
      <c r="D81" s="218"/>
    </row>
    <row r="82" spans="1:4" ht="18">
      <c r="A82" s="216"/>
      <c r="B82" s="217"/>
      <c r="C82" s="217"/>
      <c r="D82" s="218"/>
    </row>
    <row r="83" spans="1:4" ht="18">
      <c r="A83" s="216"/>
      <c r="B83" s="217"/>
      <c r="C83" s="217"/>
      <c r="D83" s="218"/>
    </row>
    <row r="84" spans="1:4" ht="18">
      <c r="A84" s="216"/>
      <c r="B84" s="217"/>
      <c r="C84" s="217"/>
      <c r="D84" s="218"/>
    </row>
    <row r="85" spans="1:4" ht="18">
      <c r="A85" s="216"/>
      <c r="B85" s="217"/>
      <c r="C85" s="217"/>
      <c r="D85" s="218"/>
    </row>
    <row r="86" spans="1:4" ht="18">
      <c r="A86" s="216"/>
      <c r="B86" s="217"/>
      <c r="C86" s="217"/>
      <c r="D86" s="218"/>
    </row>
    <row r="87" spans="1:4" ht="18">
      <c r="A87" s="216"/>
      <c r="B87" s="217"/>
      <c r="C87" s="217"/>
      <c r="D87" s="218"/>
    </row>
    <row r="88" spans="1:4" ht="18">
      <c r="A88" s="216"/>
      <c r="B88" s="217"/>
      <c r="C88" s="217"/>
      <c r="D88" s="218"/>
    </row>
    <row r="89" spans="1:4" ht="18">
      <c r="A89" s="216"/>
      <c r="B89" s="217"/>
      <c r="C89" s="217"/>
      <c r="D89" s="218"/>
    </row>
    <row r="90" spans="1:4" ht="18">
      <c r="A90" s="216"/>
      <c r="B90" s="217"/>
      <c r="C90" s="217"/>
      <c r="D90" s="218"/>
    </row>
    <row r="91" spans="1:4" ht="18">
      <c r="A91" s="216"/>
      <c r="B91" s="217"/>
      <c r="C91" s="217"/>
      <c r="D91" s="218"/>
    </row>
    <row r="92" spans="1:4" ht="18">
      <c r="A92" s="216"/>
      <c r="B92" s="217"/>
      <c r="C92" s="217"/>
      <c r="D92" s="218"/>
    </row>
    <row r="93" spans="1:4" ht="18">
      <c r="A93" s="216"/>
      <c r="B93" s="217"/>
      <c r="C93" s="217"/>
      <c r="D93" s="218"/>
    </row>
    <row r="94" spans="1:4" ht="18">
      <c r="A94" s="216"/>
      <c r="B94" s="217"/>
      <c r="C94" s="217"/>
      <c r="D94" s="218"/>
    </row>
    <row r="95" spans="1:4" ht="18">
      <c r="A95" s="216"/>
      <c r="B95" s="217"/>
      <c r="C95" s="217"/>
      <c r="D95" s="218"/>
    </row>
    <row r="96" spans="1:4" ht="18">
      <c r="A96" s="216"/>
      <c r="B96" s="217"/>
      <c r="C96" s="217"/>
      <c r="D96" s="218"/>
    </row>
    <row r="97" spans="1:4" ht="18">
      <c r="A97" s="216"/>
      <c r="B97" s="217"/>
      <c r="C97" s="217"/>
      <c r="D97" s="218"/>
    </row>
    <row r="98" spans="1:4" ht="18">
      <c r="A98" s="216"/>
      <c r="B98" s="217"/>
      <c r="C98" s="217"/>
      <c r="D98" s="218"/>
    </row>
    <row r="99" spans="1:4" ht="18">
      <c r="A99" s="216"/>
      <c r="B99" s="217"/>
      <c r="C99" s="217"/>
      <c r="D99" s="218"/>
    </row>
    <row r="100" spans="1:4" ht="18">
      <c r="A100" s="216"/>
      <c r="B100" s="217"/>
      <c r="C100" s="217"/>
      <c r="D100" s="218"/>
    </row>
    <row r="101" spans="1:4" ht="18">
      <c r="A101" s="216"/>
      <c r="B101" s="217"/>
      <c r="C101" s="217"/>
      <c r="D101" s="218"/>
    </row>
    <row r="102" spans="1:4" ht="18">
      <c r="A102" s="216"/>
      <c r="B102" s="217"/>
      <c r="C102" s="217"/>
      <c r="D102" s="218"/>
    </row>
    <row r="103" spans="1:4" ht="18">
      <c r="A103" s="216"/>
      <c r="B103" s="217"/>
      <c r="C103" s="217"/>
      <c r="D103" s="218"/>
    </row>
    <row r="104" spans="1:4" ht="18">
      <c r="A104" s="216"/>
      <c r="B104" s="217"/>
      <c r="C104" s="217"/>
      <c r="D104" s="218"/>
    </row>
    <row r="105" spans="1:4" ht="18">
      <c r="A105" s="216"/>
      <c r="B105" s="217"/>
      <c r="C105" s="217"/>
      <c r="D105" s="218"/>
    </row>
    <row r="106" spans="1:4" ht="18">
      <c r="A106" s="216"/>
      <c r="B106" s="217"/>
      <c r="C106" s="217"/>
      <c r="D106" s="218"/>
    </row>
    <row r="107" spans="1:4" ht="18">
      <c r="A107" s="216"/>
      <c r="B107" s="217"/>
      <c r="C107" s="217"/>
      <c r="D107" s="218"/>
    </row>
    <row r="108" spans="1:4" ht="18">
      <c r="A108" s="216"/>
      <c r="B108" s="217"/>
      <c r="C108" s="217"/>
      <c r="D108" s="218"/>
    </row>
    <row r="109" spans="1:4" ht="18">
      <c r="A109" s="216"/>
      <c r="B109" s="217"/>
      <c r="C109" s="217"/>
      <c r="D109" s="218"/>
    </row>
    <row r="110" spans="1:4" ht="18">
      <c r="A110" s="216"/>
      <c r="B110" s="217"/>
      <c r="C110" s="217"/>
      <c r="D110" s="218"/>
    </row>
    <row r="111" spans="1:4" ht="18">
      <c r="A111" s="216"/>
      <c r="B111" s="217"/>
      <c r="C111" s="217"/>
      <c r="D111" s="218"/>
    </row>
    <row r="112" spans="1:4" ht="18">
      <c r="A112" s="216"/>
      <c r="B112" s="217"/>
      <c r="C112" s="217"/>
      <c r="D112" s="218"/>
    </row>
    <row r="113" spans="1:4" ht="18">
      <c r="A113" s="216"/>
      <c r="B113" s="217"/>
      <c r="C113" s="217"/>
      <c r="D113" s="218"/>
    </row>
    <row r="114" spans="1:4" ht="18">
      <c r="A114" s="216"/>
      <c r="B114" s="217"/>
      <c r="C114" s="217"/>
      <c r="D114" s="218"/>
    </row>
    <row r="115" spans="1:4" ht="18">
      <c r="A115" s="216"/>
      <c r="B115" s="217"/>
      <c r="C115" s="217"/>
      <c r="D115" s="218"/>
    </row>
    <row r="116" spans="1:4" ht="18">
      <c r="A116" s="216"/>
      <c r="B116" s="217"/>
      <c r="C116" s="217"/>
      <c r="D116" s="218"/>
    </row>
    <row r="117" spans="1:4" ht="18">
      <c r="A117" s="216"/>
      <c r="B117" s="217"/>
      <c r="C117" s="217"/>
      <c r="D117" s="218"/>
    </row>
    <row r="118" spans="1:4" ht="18">
      <c r="A118" s="216"/>
      <c r="B118" s="217"/>
      <c r="C118" s="217"/>
      <c r="D118" s="218"/>
    </row>
    <row r="119" spans="1:4" ht="18">
      <c r="A119" s="216"/>
      <c r="B119" s="217"/>
      <c r="C119" s="217"/>
      <c r="D119" s="218"/>
    </row>
    <row r="120" spans="1:4" ht="18">
      <c r="A120" s="216"/>
      <c r="B120" s="217"/>
      <c r="C120" s="217"/>
      <c r="D120" s="218"/>
    </row>
    <row r="121" spans="1:4" ht="18">
      <c r="A121" s="216"/>
      <c r="B121" s="217"/>
      <c r="C121" s="217"/>
      <c r="D121" s="218"/>
    </row>
    <row r="122" spans="1:4" ht="18">
      <c r="A122" s="216"/>
      <c r="B122" s="217"/>
      <c r="C122" s="217"/>
      <c r="D122" s="218"/>
    </row>
    <row r="123" spans="1:4" ht="18">
      <c r="A123" s="216"/>
      <c r="B123" s="217"/>
      <c r="C123" s="217"/>
      <c r="D123" s="218"/>
    </row>
    <row r="124" spans="1:4" ht="18">
      <c r="A124" s="216"/>
      <c r="B124" s="217"/>
      <c r="C124" s="217"/>
      <c r="D124" s="218"/>
    </row>
    <row r="125" spans="1:4" ht="18">
      <c r="A125" s="216"/>
      <c r="B125" s="217"/>
      <c r="C125" s="217"/>
      <c r="D125" s="218"/>
    </row>
    <row r="126" spans="1:4" ht="18">
      <c r="A126" s="216"/>
      <c r="B126" s="217"/>
      <c r="C126" s="217"/>
      <c r="D126" s="218"/>
    </row>
    <row r="127" spans="1:4" ht="18">
      <c r="A127" s="216"/>
      <c r="B127" s="217"/>
      <c r="C127" s="217"/>
      <c r="D127" s="218"/>
    </row>
    <row r="128" spans="1:4" ht="18">
      <c r="A128" s="216"/>
      <c r="B128" s="217"/>
      <c r="C128" s="217"/>
      <c r="D128" s="218"/>
    </row>
    <row r="129" spans="1:4" ht="18">
      <c r="A129" s="216"/>
      <c r="B129" s="217"/>
      <c r="C129" s="217"/>
      <c r="D129" s="218"/>
    </row>
    <row r="130" spans="1:4" ht="18">
      <c r="A130" s="216"/>
      <c r="B130" s="217"/>
      <c r="C130" s="217"/>
      <c r="D130" s="218"/>
    </row>
    <row r="131" spans="1:4" ht="18">
      <c r="A131" s="216"/>
      <c r="B131" s="217"/>
      <c r="C131" s="217"/>
      <c r="D131" s="218"/>
    </row>
    <row r="132" spans="1:4" ht="18">
      <c r="A132" s="216"/>
      <c r="B132" s="217"/>
      <c r="C132" s="217"/>
      <c r="D132" s="218"/>
    </row>
    <row r="133" spans="1:4" ht="18">
      <c r="A133" s="216"/>
      <c r="B133" s="217"/>
      <c r="C133" s="217"/>
      <c r="D133" s="218"/>
    </row>
    <row r="134" spans="1:4" ht="18">
      <c r="A134" s="216"/>
      <c r="B134" s="217"/>
      <c r="C134" s="217"/>
      <c r="D134" s="218"/>
    </row>
    <row r="135" spans="1:4" ht="18">
      <c r="A135" s="216"/>
      <c r="B135" s="217"/>
      <c r="C135" s="217"/>
      <c r="D135" s="218"/>
    </row>
    <row r="136" spans="1:4" ht="18">
      <c r="A136" s="216"/>
      <c r="B136" s="217"/>
      <c r="C136" s="217"/>
      <c r="D136" s="218"/>
    </row>
    <row r="137" spans="1:4" ht="18">
      <c r="A137" s="216"/>
      <c r="B137" s="217"/>
      <c r="C137" s="217"/>
      <c r="D137" s="218"/>
    </row>
    <row r="138" spans="1:4" ht="18">
      <c r="A138" s="216"/>
      <c r="B138" s="217"/>
      <c r="C138" s="217"/>
      <c r="D138" s="218"/>
    </row>
    <row r="139" spans="1:4" ht="18">
      <c r="A139" s="216"/>
      <c r="B139" s="217"/>
      <c r="C139" s="217"/>
      <c r="D139" s="218"/>
    </row>
    <row r="140" spans="1:4" ht="18">
      <c r="A140" s="216"/>
      <c r="B140" s="217"/>
      <c r="C140" s="217"/>
      <c r="D140" s="218"/>
    </row>
    <row r="141" spans="1:4" ht="18">
      <c r="A141" s="216"/>
      <c r="B141" s="217"/>
      <c r="C141" s="217"/>
      <c r="D141" s="218"/>
    </row>
    <row r="142" spans="1:4" ht="18">
      <c r="A142" s="216"/>
      <c r="B142" s="217"/>
      <c r="C142" s="217"/>
      <c r="D142" s="218"/>
    </row>
    <row r="143" spans="1:4" ht="18">
      <c r="A143" s="216"/>
      <c r="B143" s="217"/>
      <c r="C143" s="217"/>
      <c r="D143" s="218"/>
    </row>
    <row r="144" spans="1:4" ht="18">
      <c r="A144" s="216"/>
      <c r="B144" s="217"/>
      <c r="C144" s="217"/>
      <c r="D144" s="218"/>
    </row>
    <row r="145" spans="1:4" ht="18">
      <c r="A145" s="216"/>
      <c r="B145" s="217"/>
      <c r="C145" s="217"/>
      <c r="D145" s="218"/>
    </row>
    <row r="146" spans="1:4" ht="18">
      <c r="A146" s="216"/>
      <c r="B146" s="217"/>
      <c r="C146" s="217"/>
      <c r="D146" s="218"/>
    </row>
    <row r="147" spans="1:4" ht="18">
      <c r="A147" s="216"/>
      <c r="B147" s="217"/>
      <c r="C147" s="217"/>
      <c r="D147" s="218"/>
    </row>
    <row r="148" spans="1:4" ht="18">
      <c r="A148" s="216"/>
      <c r="B148" s="217"/>
      <c r="C148" s="217"/>
      <c r="D148" s="218"/>
    </row>
    <row r="149" spans="1:4" ht="18">
      <c r="A149" s="216"/>
      <c r="B149" s="217"/>
      <c r="C149" s="217"/>
      <c r="D149" s="218"/>
    </row>
    <row r="150" spans="1:4" ht="18">
      <c r="A150" s="216"/>
      <c r="B150" s="217"/>
      <c r="C150" s="217"/>
      <c r="D150" s="218"/>
    </row>
    <row r="151" spans="1:4" ht="18">
      <c r="A151" s="216"/>
      <c r="B151" s="217"/>
      <c r="C151" s="217"/>
      <c r="D151" s="218"/>
    </row>
    <row r="152" spans="1:4" ht="18">
      <c r="A152" s="216"/>
      <c r="B152" s="217"/>
      <c r="C152" s="217"/>
      <c r="D152" s="218"/>
    </row>
    <row r="153" spans="1:4" ht="18">
      <c r="A153" s="216"/>
      <c r="B153" s="217"/>
      <c r="C153" s="217"/>
      <c r="D153" s="218"/>
    </row>
    <row r="154" spans="1:4" ht="18">
      <c r="A154" s="216"/>
      <c r="B154" s="217"/>
      <c r="C154" s="217"/>
      <c r="D154" s="218"/>
    </row>
    <row r="155" spans="1:4" ht="18">
      <c r="A155" s="216"/>
      <c r="B155" s="217"/>
      <c r="C155" s="217"/>
      <c r="D155" s="218"/>
    </row>
    <row r="156" spans="1:4" ht="18">
      <c r="A156" s="216"/>
      <c r="B156" s="217"/>
      <c r="C156" s="217"/>
      <c r="D156" s="218"/>
    </row>
    <row r="157" spans="1:4" ht="18">
      <c r="A157" s="216"/>
      <c r="B157" s="217"/>
      <c r="C157" s="217"/>
      <c r="D157" s="218"/>
    </row>
    <row r="158" spans="1:4" ht="18">
      <c r="A158" s="216"/>
      <c r="B158" s="217"/>
      <c r="C158" s="217"/>
      <c r="D158" s="218"/>
    </row>
    <row r="159" spans="1:4" ht="18">
      <c r="A159" s="216"/>
      <c r="B159" s="217"/>
      <c r="C159" s="217"/>
      <c r="D159" s="218"/>
    </row>
    <row r="160" spans="1:4" ht="18">
      <c r="A160" s="216"/>
      <c r="B160" s="217"/>
      <c r="C160" s="217"/>
      <c r="D160" s="218"/>
    </row>
    <row r="161" spans="1:4" ht="18">
      <c r="A161" s="216"/>
      <c r="B161" s="217"/>
      <c r="C161" s="217"/>
      <c r="D161" s="218"/>
    </row>
    <row r="162" spans="1:4" ht="18">
      <c r="A162" s="216"/>
      <c r="B162" s="217"/>
      <c r="C162" s="217"/>
      <c r="D162" s="218"/>
    </row>
    <row r="163" spans="1:4" ht="18">
      <c r="A163" s="216"/>
      <c r="B163" s="217"/>
      <c r="C163" s="217"/>
      <c r="D163" s="218"/>
    </row>
    <row r="164" spans="1:4" ht="18">
      <c r="A164" s="216"/>
      <c r="B164" s="217"/>
      <c r="C164" s="217"/>
      <c r="D164" s="218"/>
    </row>
    <row r="165" spans="1:4" ht="18">
      <c r="A165" s="216"/>
      <c r="B165" s="217"/>
      <c r="C165" s="217"/>
      <c r="D165" s="218"/>
    </row>
    <row r="166" spans="1:4" ht="18">
      <c r="A166" s="216"/>
      <c r="B166" s="217"/>
      <c r="C166" s="217"/>
      <c r="D166" s="218"/>
    </row>
    <row r="167" spans="1:4" ht="18">
      <c r="A167" s="216"/>
      <c r="B167" s="217"/>
      <c r="C167" s="217"/>
      <c r="D167" s="218"/>
    </row>
    <row r="168" spans="1:4" ht="18">
      <c r="A168" s="216"/>
      <c r="B168" s="217"/>
      <c r="C168" s="217"/>
      <c r="D168" s="218"/>
    </row>
    <row r="169" spans="1:4" ht="18">
      <c r="A169" s="216"/>
      <c r="B169" s="217"/>
      <c r="C169" s="217"/>
      <c r="D169" s="218"/>
    </row>
    <row r="170" spans="1:4" ht="18">
      <c r="A170" s="216"/>
      <c r="B170" s="217"/>
      <c r="C170" s="217"/>
      <c r="D170" s="218"/>
    </row>
    <row r="171" spans="1:4" ht="18">
      <c r="A171" s="216"/>
      <c r="B171" s="217"/>
      <c r="C171" s="217"/>
      <c r="D171" s="218"/>
    </row>
    <row r="172" spans="1:4" ht="18">
      <c r="A172" s="216"/>
      <c r="B172" s="217"/>
      <c r="C172" s="217"/>
      <c r="D172" s="218"/>
    </row>
    <row r="173" spans="1:4" ht="18">
      <c r="A173" s="216"/>
      <c r="B173" s="217"/>
      <c r="C173" s="217"/>
      <c r="D173" s="218"/>
    </row>
    <row r="174" spans="1:4" ht="18">
      <c r="A174" s="216"/>
      <c r="B174" s="217"/>
      <c r="C174" s="217"/>
      <c r="D174" s="218"/>
    </row>
    <row r="175" spans="1:4" ht="18">
      <c r="A175" s="216"/>
      <c r="B175" s="217"/>
      <c r="C175" s="217"/>
      <c r="D175" s="218"/>
    </row>
    <row r="176" spans="1:4" ht="18">
      <c r="A176" s="216"/>
      <c r="B176" s="217"/>
      <c r="C176" s="217"/>
      <c r="D176" s="218"/>
    </row>
    <row r="177" spans="1:4" ht="18">
      <c r="A177" s="216"/>
      <c r="B177" s="217"/>
      <c r="C177" s="217"/>
      <c r="D177" s="218"/>
    </row>
    <row r="178" spans="1:4" ht="18">
      <c r="A178" s="216"/>
      <c r="B178" s="217"/>
      <c r="C178" s="217"/>
      <c r="D178" s="218"/>
    </row>
    <row r="179" spans="1:4" ht="18">
      <c r="A179" s="216"/>
      <c r="B179" s="217"/>
      <c r="C179" s="217"/>
      <c r="D179" s="218"/>
    </row>
  </sheetData>
  <sheetProtection/>
  <mergeCells count="10">
    <mergeCell ref="A1:D1"/>
    <mergeCell ref="A2:D2"/>
    <mergeCell ref="A3:D3"/>
    <mergeCell ref="A4:D4"/>
    <mergeCell ref="A13:B13"/>
    <mergeCell ref="A10:D10"/>
    <mergeCell ref="A5:D5"/>
    <mergeCell ref="A6:D6"/>
    <mergeCell ref="B7:D7"/>
    <mergeCell ref="A9:D9"/>
  </mergeCells>
  <printOptions/>
  <pageMargins left="0.92" right="0.29" top="1" bottom="1" header="0.5" footer="0.5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T172"/>
  <sheetViews>
    <sheetView view="pageBreakPreview" zoomScale="61" zoomScaleSheetLayoutView="61" zoomScalePageLayoutView="78" workbookViewId="0" topLeftCell="A25">
      <selection activeCell="A28" sqref="A28"/>
    </sheetView>
  </sheetViews>
  <sheetFormatPr defaultColWidth="9.140625" defaultRowHeight="15"/>
  <cols>
    <col min="1" max="1" width="116.57421875" style="6" customWidth="1"/>
    <col min="2" max="2" width="8.7109375" style="8" customWidth="1"/>
    <col min="3" max="3" width="9.140625" style="9" customWidth="1"/>
    <col min="4" max="4" width="12.421875" style="4" customWidth="1"/>
    <col min="5" max="5" width="9.7109375" style="5" customWidth="1"/>
    <col min="6" max="6" width="9.140625" style="8" customWidth="1"/>
    <col min="7" max="7" width="19.8515625" style="10" customWidth="1"/>
    <col min="8" max="8" width="17.421875" style="36" customWidth="1"/>
    <col min="9" max="9" width="17.421875" style="1" customWidth="1"/>
    <col min="10" max="37" width="9.140625" style="1" customWidth="1"/>
  </cols>
  <sheetData>
    <row r="1" spans="1:7" s="38" customFormat="1" ht="24.75" customHeight="1">
      <c r="A1" s="517" t="s">
        <v>161</v>
      </c>
      <c r="B1" s="517"/>
      <c r="C1" s="517"/>
      <c r="D1" s="517"/>
      <c r="E1" s="517"/>
      <c r="F1" s="517"/>
      <c r="G1" s="517"/>
    </row>
    <row r="2" spans="1:7" s="38" customFormat="1" ht="23.25" customHeight="1">
      <c r="A2" s="517" t="s">
        <v>40</v>
      </c>
      <c r="B2" s="517"/>
      <c r="C2" s="517"/>
      <c r="D2" s="517"/>
      <c r="E2" s="517"/>
      <c r="F2" s="517"/>
      <c r="G2" s="517"/>
    </row>
    <row r="3" spans="1:7" s="38" customFormat="1" ht="23.25" customHeight="1">
      <c r="A3" s="517" t="s">
        <v>373</v>
      </c>
      <c r="B3" s="517"/>
      <c r="C3" s="517"/>
      <c r="D3" s="517"/>
      <c r="E3" s="517"/>
      <c r="F3" s="517"/>
      <c r="G3" s="517"/>
    </row>
    <row r="4" spans="1:7" s="39" customFormat="1" ht="24" customHeight="1">
      <c r="A4" s="513" t="s">
        <v>374</v>
      </c>
      <c r="B4" s="513"/>
      <c r="C4" s="513"/>
      <c r="D4" s="513"/>
      <c r="E4" s="513"/>
      <c r="F4" s="513"/>
      <c r="G4" s="513"/>
    </row>
    <row r="5" spans="1:7" s="39" customFormat="1" ht="24" customHeight="1">
      <c r="A5" s="513" t="s">
        <v>486</v>
      </c>
      <c r="B5" s="513"/>
      <c r="C5" s="513"/>
      <c r="D5" s="513"/>
      <c r="E5" s="513"/>
      <c r="F5" s="513"/>
      <c r="G5" s="513"/>
    </row>
    <row r="6" spans="1:7" s="39" customFormat="1" ht="27.75" customHeight="1">
      <c r="A6" s="547" t="s">
        <v>531</v>
      </c>
      <c r="B6" s="547"/>
      <c r="C6" s="547"/>
      <c r="D6" s="547"/>
      <c r="E6" s="547"/>
      <c r="F6" s="547"/>
      <c r="G6" s="547"/>
    </row>
    <row r="7" spans="1:7" s="39" customFormat="1" ht="27.75" customHeight="1">
      <c r="A7" s="523"/>
      <c r="B7" s="523"/>
      <c r="C7" s="523"/>
      <c r="D7" s="523"/>
      <c r="E7" s="523"/>
      <c r="F7" s="523"/>
      <c r="G7" s="523"/>
    </row>
    <row r="8" spans="1:7" s="39" customFormat="1" ht="66" customHeight="1">
      <c r="A8" s="546" t="s">
        <v>488</v>
      </c>
      <c r="B8" s="546"/>
      <c r="C8" s="546"/>
      <c r="D8" s="546"/>
      <c r="E8" s="546"/>
      <c r="F8" s="546"/>
      <c r="G8" s="546"/>
    </row>
    <row r="9" spans="1:7" s="2" customFormat="1" ht="18">
      <c r="A9" s="42"/>
      <c r="B9" s="43"/>
      <c r="C9" s="43"/>
      <c r="D9" s="43"/>
      <c r="E9" s="43"/>
      <c r="F9" s="44"/>
      <c r="G9" s="380" t="s">
        <v>297</v>
      </c>
    </row>
    <row r="10" spans="1:37" s="13" customFormat="1" ht="54" customHeight="1">
      <c r="A10" s="146" t="s">
        <v>165</v>
      </c>
      <c r="B10" s="120" t="s">
        <v>52</v>
      </c>
      <c r="C10" s="147" t="s">
        <v>53</v>
      </c>
      <c r="D10" s="148" t="s">
        <v>164</v>
      </c>
      <c r="E10" s="149"/>
      <c r="F10" s="150" t="s">
        <v>54</v>
      </c>
      <c r="G10" s="151" t="s">
        <v>55</v>
      </c>
      <c r="H10" s="36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34" t="s">
        <v>61</v>
      </c>
      <c r="B11" s="118"/>
      <c r="C11" s="152"/>
      <c r="D11" s="147"/>
      <c r="E11" s="150"/>
      <c r="F11" s="153"/>
      <c r="G11" s="123">
        <f>G12+G56+G67+G93+G123+G129</f>
        <v>9189585</v>
      </c>
      <c r="H11" s="41"/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44.25" customHeight="1">
      <c r="A12" s="145" t="s">
        <v>62</v>
      </c>
      <c r="B12" s="165" t="s">
        <v>58</v>
      </c>
      <c r="C12" s="163"/>
      <c r="D12" s="167"/>
      <c r="E12" s="291"/>
      <c r="F12" s="169"/>
      <c r="G12" s="168">
        <f>G13+G18+G25+G30</f>
        <v>6035984</v>
      </c>
      <c r="H12" s="18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56.25" customHeight="1">
      <c r="A13" s="292" t="s">
        <v>63</v>
      </c>
      <c r="B13" s="165" t="s">
        <v>58</v>
      </c>
      <c r="C13" s="163" t="s">
        <v>59</v>
      </c>
      <c r="D13" s="167"/>
      <c r="E13" s="291"/>
      <c r="F13" s="169"/>
      <c r="G13" s="168">
        <f>G14</f>
        <v>940000</v>
      </c>
      <c r="H13" s="18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2" customFormat="1" ht="41.25" customHeight="1">
      <c r="A14" s="143" t="s">
        <v>218</v>
      </c>
      <c r="B14" s="154" t="s">
        <v>58</v>
      </c>
      <c r="C14" s="155" t="s">
        <v>59</v>
      </c>
      <c r="D14" s="340" t="s">
        <v>29</v>
      </c>
      <c r="E14" s="439"/>
      <c r="F14" s="117"/>
      <c r="G14" s="122">
        <f>G15</f>
        <v>940000</v>
      </c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</row>
    <row r="15" spans="1:37" s="24" customFormat="1" ht="31.5" customHeight="1">
      <c r="A15" s="143" t="s">
        <v>232</v>
      </c>
      <c r="B15" s="154" t="s">
        <v>58</v>
      </c>
      <c r="C15" s="155" t="s">
        <v>59</v>
      </c>
      <c r="D15" s="437" t="s">
        <v>178</v>
      </c>
      <c r="E15" s="157"/>
      <c r="F15" s="117"/>
      <c r="G15" s="122">
        <f>G16</f>
        <v>940000</v>
      </c>
      <c r="H15" s="11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</row>
    <row r="16" spans="1:37" s="24" customFormat="1" ht="41.25" customHeight="1">
      <c r="A16" s="143" t="s">
        <v>167</v>
      </c>
      <c r="B16" s="154" t="s">
        <v>58</v>
      </c>
      <c r="C16" s="155" t="s">
        <v>59</v>
      </c>
      <c r="D16" s="437" t="s">
        <v>178</v>
      </c>
      <c r="E16" s="157" t="s">
        <v>172</v>
      </c>
      <c r="F16" s="117"/>
      <c r="G16" s="122">
        <f>G17</f>
        <v>940000</v>
      </c>
      <c r="H16" s="11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83.25" customHeight="1">
      <c r="A17" s="137" t="s">
        <v>65</v>
      </c>
      <c r="B17" s="119" t="s">
        <v>58</v>
      </c>
      <c r="C17" s="164" t="s">
        <v>59</v>
      </c>
      <c r="D17" s="437" t="s">
        <v>178</v>
      </c>
      <c r="E17" s="157" t="s">
        <v>172</v>
      </c>
      <c r="F17" s="117" t="s">
        <v>60</v>
      </c>
      <c r="G17" s="122">
        <v>940000</v>
      </c>
      <c r="H17" s="11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78" customHeight="1">
      <c r="A18" s="292" t="s">
        <v>117</v>
      </c>
      <c r="B18" s="165" t="s">
        <v>58</v>
      </c>
      <c r="C18" s="165" t="s">
        <v>64</v>
      </c>
      <c r="D18" s="163"/>
      <c r="E18" s="169"/>
      <c r="F18" s="165"/>
      <c r="G18" s="168">
        <f>G19</f>
        <v>2297600</v>
      </c>
      <c r="H18" s="11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40.5" customHeight="1">
      <c r="A19" s="143" t="s">
        <v>233</v>
      </c>
      <c r="B19" s="154" t="s">
        <v>58</v>
      </c>
      <c r="C19" s="155" t="s">
        <v>64</v>
      </c>
      <c r="D19" s="437" t="s">
        <v>30</v>
      </c>
      <c r="E19" s="440"/>
      <c r="F19" s="117"/>
      <c r="G19" s="122">
        <f>G20</f>
        <v>2297600</v>
      </c>
      <c r="H19" s="11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37.5" customHeight="1">
      <c r="A20" s="143" t="s">
        <v>234</v>
      </c>
      <c r="B20" s="154" t="s">
        <v>58</v>
      </c>
      <c r="C20" s="155" t="s">
        <v>64</v>
      </c>
      <c r="D20" s="437" t="s">
        <v>179</v>
      </c>
      <c r="E20" s="157"/>
      <c r="F20" s="117"/>
      <c r="G20" s="122">
        <f>G21</f>
        <v>2297600</v>
      </c>
      <c r="H20" s="11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8" s="23" customFormat="1" ht="31.5" customHeight="1">
      <c r="A21" s="143" t="s">
        <v>167</v>
      </c>
      <c r="B21" s="154" t="s">
        <v>58</v>
      </c>
      <c r="C21" s="155" t="s">
        <v>64</v>
      </c>
      <c r="D21" s="437" t="s">
        <v>179</v>
      </c>
      <c r="E21" s="157" t="s">
        <v>172</v>
      </c>
      <c r="F21" s="117"/>
      <c r="G21" s="122">
        <f>G22+G23+G24</f>
        <v>2297600</v>
      </c>
      <c r="H21" s="11"/>
    </row>
    <row r="22" spans="1:8" s="23" customFormat="1" ht="77.25" customHeight="1">
      <c r="A22" s="137" t="s">
        <v>65</v>
      </c>
      <c r="B22" s="119" t="s">
        <v>58</v>
      </c>
      <c r="C22" s="164" t="s">
        <v>64</v>
      </c>
      <c r="D22" s="437" t="s">
        <v>179</v>
      </c>
      <c r="E22" s="157" t="s">
        <v>172</v>
      </c>
      <c r="F22" s="117" t="s">
        <v>60</v>
      </c>
      <c r="G22" s="122">
        <v>2202800</v>
      </c>
      <c r="H22" s="11"/>
    </row>
    <row r="23" spans="1:8" s="23" customFormat="1" ht="56.25" customHeight="1">
      <c r="A23" s="142" t="s">
        <v>125</v>
      </c>
      <c r="B23" s="119" t="s">
        <v>58</v>
      </c>
      <c r="C23" s="164" t="s">
        <v>64</v>
      </c>
      <c r="D23" s="437" t="s">
        <v>179</v>
      </c>
      <c r="E23" s="157" t="s">
        <v>172</v>
      </c>
      <c r="F23" s="117" t="s">
        <v>66</v>
      </c>
      <c r="G23" s="122">
        <v>68300</v>
      </c>
      <c r="H23" s="11"/>
    </row>
    <row r="24" spans="1:8" s="23" customFormat="1" ht="36.75" customHeight="1">
      <c r="A24" s="142" t="s">
        <v>67</v>
      </c>
      <c r="B24" s="119" t="s">
        <v>58</v>
      </c>
      <c r="C24" s="164" t="s">
        <v>64</v>
      </c>
      <c r="D24" s="437" t="s">
        <v>179</v>
      </c>
      <c r="E24" s="157" t="s">
        <v>172</v>
      </c>
      <c r="F24" s="117" t="s">
        <v>68</v>
      </c>
      <c r="G24" s="122">
        <v>26500</v>
      </c>
      <c r="H24" s="11"/>
    </row>
    <row r="25" spans="1:8" s="23" customFormat="1" ht="59.25" customHeight="1">
      <c r="A25" s="145" t="s">
        <v>118</v>
      </c>
      <c r="B25" s="165" t="s">
        <v>58</v>
      </c>
      <c r="C25" s="163" t="s">
        <v>69</v>
      </c>
      <c r="D25" s="163"/>
      <c r="E25" s="293"/>
      <c r="F25" s="169"/>
      <c r="G25" s="168">
        <f>G26</f>
        <v>5000</v>
      </c>
      <c r="H25" s="11"/>
    </row>
    <row r="26" spans="1:37" s="24" customFormat="1" ht="48" customHeight="1">
      <c r="A26" s="143" t="s">
        <v>568</v>
      </c>
      <c r="B26" s="154" t="s">
        <v>58</v>
      </c>
      <c r="C26" s="155" t="s">
        <v>69</v>
      </c>
      <c r="D26" s="437" t="s">
        <v>457</v>
      </c>
      <c r="E26" s="440"/>
      <c r="F26" s="117"/>
      <c r="G26" s="122">
        <f>G27</f>
        <v>5000</v>
      </c>
      <c r="H26" s="11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</row>
    <row r="27" spans="1:37" s="24" customFormat="1" ht="51" customHeight="1">
      <c r="A27" s="143" t="s">
        <v>569</v>
      </c>
      <c r="B27" s="154" t="s">
        <v>58</v>
      </c>
      <c r="C27" s="155" t="s">
        <v>69</v>
      </c>
      <c r="D27" s="437" t="s">
        <v>458</v>
      </c>
      <c r="E27" s="157"/>
      <c r="F27" s="117"/>
      <c r="G27" s="122">
        <f>G28</f>
        <v>5000</v>
      </c>
      <c r="H27" s="11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8" s="23" customFormat="1" ht="58.5" customHeight="1">
      <c r="A28" s="143" t="s">
        <v>246</v>
      </c>
      <c r="B28" s="154" t="s">
        <v>58</v>
      </c>
      <c r="C28" s="155" t="s">
        <v>69</v>
      </c>
      <c r="D28" s="437" t="s">
        <v>458</v>
      </c>
      <c r="E28" s="157" t="s">
        <v>173</v>
      </c>
      <c r="F28" s="117"/>
      <c r="G28" s="122">
        <f>G29</f>
        <v>5000</v>
      </c>
      <c r="H28" s="11"/>
    </row>
    <row r="29" spans="1:8" s="19" customFormat="1" ht="46.5" customHeight="1">
      <c r="A29" s="137" t="s">
        <v>70</v>
      </c>
      <c r="B29" s="119" t="s">
        <v>58</v>
      </c>
      <c r="C29" s="119" t="s">
        <v>69</v>
      </c>
      <c r="D29" s="437" t="s">
        <v>458</v>
      </c>
      <c r="E29" s="157" t="s">
        <v>173</v>
      </c>
      <c r="F29" s="119" t="s">
        <v>71</v>
      </c>
      <c r="G29" s="287">
        <v>5000</v>
      </c>
      <c r="H29" s="18"/>
    </row>
    <row r="30" spans="1:8" s="17" customFormat="1" ht="37.5" customHeight="1" thickBot="1">
      <c r="A30" s="292" t="s">
        <v>119</v>
      </c>
      <c r="B30" s="165" t="s">
        <v>58</v>
      </c>
      <c r="C30" s="163" t="s">
        <v>120</v>
      </c>
      <c r="D30" s="434"/>
      <c r="E30" s="435"/>
      <c r="F30" s="169"/>
      <c r="G30" s="168">
        <f>G31+G36+G41+G46</f>
        <v>2793384</v>
      </c>
      <c r="H30" s="15"/>
    </row>
    <row r="31" spans="1:8" s="17" customFormat="1" ht="61.5">
      <c r="A31" s="137" t="s">
        <v>375</v>
      </c>
      <c r="B31" s="119" t="s">
        <v>58</v>
      </c>
      <c r="C31" s="301">
        <v>13</v>
      </c>
      <c r="D31" s="461" t="s">
        <v>146</v>
      </c>
      <c r="E31" s="442"/>
      <c r="F31" s="119"/>
      <c r="G31" s="288">
        <f>G32</f>
        <v>90000</v>
      </c>
      <c r="H31" s="15"/>
    </row>
    <row r="32" spans="1:8" s="17" customFormat="1" ht="84.75" customHeight="1">
      <c r="A32" s="137" t="s">
        <v>376</v>
      </c>
      <c r="B32" s="119" t="s">
        <v>58</v>
      </c>
      <c r="C32" s="295">
        <v>13</v>
      </c>
      <c r="D32" s="545" t="s">
        <v>377</v>
      </c>
      <c r="E32" s="545"/>
      <c r="F32" s="298"/>
      <c r="G32" s="288">
        <f>G33</f>
        <v>90000</v>
      </c>
      <c r="H32" s="15"/>
    </row>
    <row r="33" spans="1:8" s="17" customFormat="1" ht="57" customHeight="1">
      <c r="A33" s="137" t="s">
        <v>378</v>
      </c>
      <c r="B33" s="119" t="s">
        <v>58</v>
      </c>
      <c r="C33" s="295">
        <v>13</v>
      </c>
      <c r="D33" s="443" t="s">
        <v>183</v>
      </c>
      <c r="E33" s="297"/>
      <c r="F33" s="298"/>
      <c r="G33" s="288">
        <f>G34</f>
        <v>90000</v>
      </c>
      <c r="H33" s="15"/>
    </row>
    <row r="34" spans="1:8" s="17" customFormat="1" ht="31.5" customHeight="1">
      <c r="A34" s="142" t="s">
        <v>168</v>
      </c>
      <c r="B34" s="119" t="s">
        <v>58</v>
      </c>
      <c r="C34" s="295">
        <v>13</v>
      </c>
      <c r="D34" s="443" t="s">
        <v>183</v>
      </c>
      <c r="E34" s="300" t="s">
        <v>124</v>
      </c>
      <c r="F34" s="298"/>
      <c r="G34" s="288">
        <f>G35</f>
        <v>90000</v>
      </c>
      <c r="H34" s="15"/>
    </row>
    <row r="35" spans="1:8" s="17" customFormat="1" ht="40.5" customHeight="1">
      <c r="A35" s="142" t="s">
        <v>125</v>
      </c>
      <c r="B35" s="119" t="s">
        <v>58</v>
      </c>
      <c r="C35" s="301">
        <v>13</v>
      </c>
      <c r="D35" s="443" t="s">
        <v>183</v>
      </c>
      <c r="E35" s="300" t="s">
        <v>124</v>
      </c>
      <c r="F35" s="119" t="s">
        <v>66</v>
      </c>
      <c r="G35" s="288">
        <v>90000</v>
      </c>
      <c r="H35" s="15"/>
    </row>
    <row r="36" spans="1:8" s="17" customFormat="1" ht="59.25" customHeight="1" thickBot="1">
      <c r="A36" s="142" t="s">
        <v>379</v>
      </c>
      <c r="B36" s="119" t="s">
        <v>58</v>
      </c>
      <c r="C36" s="164" t="s">
        <v>120</v>
      </c>
      <c r="D36" s="467" t="s">
        <v>142</v>
      </c>
      <c r="E36" s="435"/>
      <c r="F36" s="298"/>
      <c r="G36" s="288">
        <f>G37</f>
        <v>80000</v>
      </c>
      <c r="H36" s="15"/>
    </row>
    <row r="37" spans="1:8" s="17" customFormat="1" ht="84.75" customHeight="1">
      <c r="A37" s="137" t="s">
        <v>380</v>
      </c>
      <c r="B37" s="119" t="s">
        <v>58</v>
      </c>
      <c r="C37" s="295">
        <v>13</v>
      </c>
      <c r="D37" s="443" t="s">
        <v>381</v>
      </c>
      <c r="E37" s="297"/>
      <c r="F37" s="298"/>
      <c r="G37" s="288">
        <f>G38</f>
        <v>80000</v>
      </c>
      <c r="H37" s="15"/>
    </row>
    <row r="38" spans="1:8" s="17" customFormat="1" ht="64.5" customHeight="1">
      <c r="A38" s="137" t="s">
        <v>382</v>
      </c>
      <c r="B38" s="119" t="s">
        <v>58</v>
      </c>
      <c r="C38" s="295">
        <v>13</v>
      </c>
      <c r="D38" s="443" t="s">
        <v>383</v>
      </c>
      <c r="E38" s="297"/>
      <c r="F38" s="298"/>
      <c r="G38" s="288">
        <f>G39</f>
        <v>80000</v>
      </c>
      <c r="H38" s="15"/>
    </row>
    <row r="39" spans="1:8" s="17" customFormat="1" ht="31.5" customHeight="1">
      <c r="A39" s="142" t="s">
        <v>384</v>
      </c>
      <c r="B39" s="119" t="s">
        <v>58</v>
      </c>
      <c r="C39" s="295">
        <v>13</v>
      </c>
      <c r="D39" s="443" t="s">
        <v>383</v>
      </c>
      <c r="E39" s="300" t="s">
        <v>385</v>
      </c>
      <c r="F39" s="298"/>
      <c r="G39" s="288">
        <f>G40</f>
        <v>80000</v>
      </c>
      <c r="H39" s="15"/>
    </row>
    <row r="40" spans="1:8" s="17" customFormat="1" ht="40.5" customHeight="1">
      <c r="A40" s="142" t="s">
        <v>125</v>
      </c>
      <c r="B40" s="119" t="s">
        <v>58</v>
      </c>
      <c r="C40" s="301">
        <v>13</v>
      </c>
      <c r="D40" s="469" t="s">
        <v>383</v>
      </c>
      <c r="E40" s="300" t="s">
        <v>385</v>
      </c>
      <c r="F40" s="119" t="s">
        <v>66</v>
      </c>
      <c r="G40" s="288">
        <v>80000</v>
      </c>
      <c r="H40" s="15"/>
    </row>
    <row r="41" spans="1:8" s="17" customFormat="1" ht="54" customHeight="1">
      <c r="A41" s="445" t="s">
        <v>247</v>
      </c>
      <c r="B41" s="314" t="s">
        <v>58</v>
      </c>
      <c r="C41" s="446">
        <v>13</v>
      </c>
      <c r="D41" s="447">
        <v>76</v>
      </c>
      <c r="E41" s="338"/>
      <c r="F41" s="448"/>
      <c r="G41" s="290">
        <f>G42</f>
        <v>230000</v>
      </c>
      <c r="H41" s="15" t="s">
        <v>121</v>
      </c>
    </row>
    <row r="42" spans="1:8" s="17" customFormat="1" ht="31.5" customHeight="1">
      <c r="A42" s="137" t="s">
        <v>294</v>
      </c>
      <c r="B42" s="304" t="s">
        <v>58</v>
      </c>
      <c r="C42" s="305">
        <v>13</v>
      </c>
      <c r="D42" s="469" t="s">
        <v>180</v>
      </c>
      <c r="E42" s="306"/>
      <c r="F42" s="307"/>
      <c r="G42" s="288">
        <f>G43</f>
        <v>230000</v>
      </c>
      <c r="H42" s="15"/>
    </row>
    <row r="43" spans="1:8" s="17" customFormat="1" ht="31.5" customHeight="1">
      <c r="A43" s="142" t="s">
        <v>248</v>
      </c>
      <c r="B43" s="308" t="s">
        <v>58</v>
      </c>
      <c r="C43" s="305">
        <v>13</v>
      </c>
      <c r="D43" s="469" t="s">
        <v>180</v>
      </c>
      <c r="E43" s="306" t="s">
        <v>174</v>
      </c>
      <c r="F43" s="307"/>
      <c r="G43" s="288">
        <f>G44+G45</f>
        <v>230000</v>
      </c>
      <c r="H43" s="15"/>
    </row>
    <row r="44" spans="1:8" s="17" customFormat="1" ht="46.5" customHeight="1">
      <c r="A44" s="142" t="s">
        <v>125</v>
      </c>
      <c r="B44" s="309" t="s">
        <v>58</v>
      </c>
      <c r="C44" s="310">
        <v>13</v>
      </c>
      <c r="D44" s="443" t="s">
        <v>180</v>
      </c>
      <c r="E44" s="297" t="s">
        <v>174</v>
      </c>
      <c r="F44" s="311" t="s">
        <v>66</v>
      </c>
      <c r="G44" s="289">
        <v>200000</v>
      </c>
      <c r="H44" s="15"/>
    </row>
    <row r="45" spans="1:8" s="17" customFormat="1" ht="33" customHeight="1">
      <c r="A45" s="142" t="s">
        <v>67</v>
      </c>
      <c r="B45" s="312" t="s">
        <v>58</v>
      </c>
      <c r="C45" s="313">
        <v>13</v>
      </c>
      <c r="D45" s="443" t="s">
        <v>180</v>
      </c>
      <c r="E45" s="297" t="s">
        <v>174</v>
      </c>
      <c r="F45" s="314" t="s">
        <v>68</v>
      </c>
      <c r="G45" s="289">
        <v>30000</v>
      </c>
      <c r="H45" s="15"/>
    </row>
    <row r="46" spans="1:8" s="17" customFormat="1" ht="47.25" customHeight="1">
      <c r="A46" s="449" t="s">
        <v>249</v>
      </c>
      <c r="B46" s="450" t="s">
        <v>58</v>
      </c>
      <c r="C46" s="450" t="s">
        <v>120</v>
      </c>
      <c r="D46" s="340" t="s">
        <v>31</v>
      </c>
      <c r="E46" s="451"/>
      <c r="F46" s="452"/>
      <c r="G46" s="288">
        <f>G47</f>
        <v>2393384</v>
      </c>
      <c r="H46" s="15"/>
    </row>
    <row r="47" spans="1:8" s="17" customFormat="1" ht="37.5" customHeight="1">
      <c r="A47" s="137" t="s">
        <v>250</v>
      </c>
      <c r="B47" s="119" t="s">
        <v>58</v>
      </c>
      <c r="C47" s="119" t="s">
        <v>120</v>
      </c>
      <c r="D47" s="340" t="s">
        <v>181</v>
      </c>
      <c r="E47" s="306"/>
      <c r="F47" s="316"/>
      <c r="G47" s="288">
        <f>G48+G53+G55</f>
        <v>2393384</v>
      </c>
      <c r="H47" s="15"/>
    </row>
    <row r="48" spans="1:254" s="26" customFormat="1" ht="42.75" customHeight="1">
      <c r="A48" s="142" t="s">
        <v>166</v>
      </c>
      <c r="B48" s="119" t="s">
        <v>58</v>
      </c>
      <c r="C48" s="119" t="s">
        <v>120</v>
      </c>
      <c r="D48" s="443" t="s">
        <v>181</v>
      </c>
      <c r="E48" s="297" t="s">
        <v>175</v>
      </c>
      <c r="F48" s="119"/>
      <c r="G48" s="288">
        <f>G49+G50+G51</f>
        <v>2330000</v>
      </c>
      <c r="H48" s="3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</row>
    <row r="49" spans="1:254" s="26" customFormat="1" ht="79.5" customHeight="1">
      <c r="A49" s="137" t="s">
        <v>65</v>
      </c>
      <c r="B49" s="119" t="s">
        <v>58</v>
      </c>
      <c r="C49" s="119" t="s">
        <v>120</v>
      </c>
      <c r="D49" s="469" t="s">
        <v>181</v>
      </c>
      <c r="E49" s="306" t="s">
        <v>175</v>
      </c>
      <c r="F49" s="119" t="s">
        <v>60</v>
      </c>
      <c r="G49" s="288">
        <v>1900000</v>
      </c>
      <c r="H49" s="37"/>
      <c r="I49" s="28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50.25" customHeight="1">
      <c r="A50" s="142" t="s">
        <v>125</v>
      </c>
      <c r="B50" s="119" t="s">
        <v>58</v>
      </c>
      <c r="C50" s="119" t="s">
        <v>120</v>
      </c>
      <c r="D50" s="443" t="s">
        <v>181</v>
      </c>
      <c r="E50" s="297" t="s">
        <v>175</v>
      </c>
      <c r="F50" s="119" t="s">
        <v>66</v>
      </c>
      <c r="G50" s="288">
        <v>400000</v>
      </c>
      <c r="H50" s="37"/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35.25" customHeight="1">
      <c r="A51" s="142" t="s">
        <v>67</v>
      </c>
      <c r="B51" s="119" t="s">
        <v>58</v>
      </c>
      <c r="C51" s="119" t="s">
        <v>120</v>
      </c>
      <c r="D51" s="443" t="s">
        <v>181</v>
      </c>
      <c r="E51" s="297" t="s">
        <v>175</v>
      </c>
      <c r="F51" s="119" t="s">
        <v>68</v>
      </c>
      <c r="G51" s="288">
        <v>30000</v>
      </c>
      <c r="H51" s="37"/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33" customHeight="1">
      <c r="A52" s="142" t="s">
        <v>171</v>
      </c>
      <c r="B52" s="119" t="s">
        <v>58</v>
      </c>
      <c r="C52" s="119" t="s">
        <v>120</v>
      </c>
      <c r="D52" s="443" t="s">
        <v>181</v>
      </c>
      <c r="E52" s="297" t="s">
        <v>176</v>
      </c>
      <c r="F52" s="119"/>
      <c r="G52" s="288">
        <f>G53</f>
        <v>30000</v>
      </c>
      <c r="H52" s="37"/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58.5" customHeight="1">
      <c r="A53" s="142" t="s">
        <v>125</v>
      </c>
      <c r="B53" s="119" t="s">
        <v>58</v>
      </c>
      <c r="C53" s="119" t="s">
        <v>120</v>
      </c>
      <c r="D53" s="443" t="s">
        <v>181</v>
      </c>
      <c r="E53" s="297" t="s">
        <v>176</v>
      </c>
      <c r="F53" s="119" t="s">
        <v>66</v>
      </c>
      <c r="G53" s="288">
        <v>30000</v>
      </c>
      <c r="H53" s="37"/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33" customHeight="1">
      <c r="A54" s="142" t="s">
        <v>386</v>
      </c>
      <c r="B54" s="119" t="s">
        <v>58</v>
      </c>
      <c r="C54" s="119" t="s">
        <v>120</v>
      </c>
      <c r="D54" s="443" t="s">
        <v>181</v>
      </c>
      <c r="E54" s="297" t="s">
        <v>387</v>
      </c>
      <c r="F54" s="119"/>
      <c r="G54" s="288">
        <f>G55</f>
        <v>33384</v>
      </c>
      <c r="H54" s="37"/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6" customFormat="1" ht="58.5" customHeight="1">
      <c r="A55" s="142" t="s">
        <v>425</v>
      </c>
      <c r="B55" s="119" t="s">
        <v>58</v>
      </c>
      <c r="C55" s="119" t="s">
        <v>120</v>
      </c>
      <c r="D55" s="443" t="s">
        <v>181</v>
      </c>
      <c r="E55" s="297" t="s">
        <v>387</v>
      </c>
      <c r="F55" s="119" t="s">
        <v>388</v>
      </c>
      <c r="G55" s="288">
        <v>33384</v>
      </c>
      <c r="H55" s="37"/>
      <c r="I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8" s="29" customFormat="1" ht="49.5" customHeight="1">
      <c r="A56" s="145" t="s">
        <v>123</v>
      </c>
      <c r="B56" s="317" t="s">
        <v>122</v>
      </c>
      <c r="C56" s="317"/>
      <c r="D56" s="160"/>
      <c r="E56" s="161"/>
      <c r="F56" s="317"/>
      <c r="G56" s="162">
        <f>G57</f>
        <v>20000</v>
      </c>
      <c r="H56" s="14"/>
    </row>
    <row r="57" spans="1:8" s="17" customFormat="1" ht="53.25" customHeight="1">
      <c r="A57" s="145" t="s">
        <v>20</v>
      </c>
      <c r="B57" s="317" t="s">
        <v>122</v>
      </c>
      <c r="C57" s="317" t="s">
        <v>240</v>
      </c>
      <c r="D57" s="319"/>
      <c r="E57" s="293"/>
      <c r="F57" s="165"/>
      <c r="G57" s="168">
        <f>G58</f>
        <v>20000</v>
      </c>
      <c r="H57" s="15"/>
    </row>
    <row r="58" spans="1:8" s="17" customFormat="1" ht="101.25" customHeight="1">
      <c r="A58" s="400" t="s">
        <v>532</v>
      </c>
      <c r="B58" s="318" t="s">
        <v>122</v>
      </c>
      <c r="C58" s="318" t="s">
        <v>240</v>
      </c>
      <c r="D58" s="340" t="s">
        <v>120</v>
      </c>
      <c r="E58" s="306"/>
      <c r="F58" s="119"/>
      <c r="G58" s="288">
        <f>G59+G63</f>
        <v>20000</v>
      </c>
      <c r="H58" s="15"/>
    </row>
    <row r="59" spans="1:8" s="17" customFormat="1" ht="108.75" customHeight="1">
      <c r="A59" s="400" t="s">
        <v>533</v>
      </c>
      <c r="B59" s="318" t="s">
        <v>122</v>
      </c>
      <c r="C59" s="318" t="s">
        <v>240</v>
      </c>
      <c r="D59" s="340" t="s">
        <v>33</v>
      </c>
      <c r="E59" s="306"/>
      <c r="F59" s="119"/>
      <c r="G59" s="288">
        <f>G60</f>
        <v>15000</v>
      </c>
      <c r="H59" s="15"/>
    </row>
    <row r="60" spans="1:8" s="17" customFormat="1" ht="89.25" customHeight="1">
      <c r="A60" s="400" t="s">
        <v>547</v>
      </c>
      <c r="B60" s="318" t="s">
        <v>122</v>
      </c>
      <c r="C60" s="318" t="s">
        <v>240</v>
      </c>
      <c r="D60" s="465" t="s">
        <v>129</v>
      </c>
      <c r="E60" s="306"/>
      <c r="F60" s="119"/>
      <c r="G60" s="288">
        <f>G61</f>
        <v>15000</v>
      </c>
      <c r="H60" s="15"/>
    </row>
    <row r="61" spans="1:8" s="17" customFormat="1" ht="54.75" customHeight="1">
      <c r="A61" s="142" t="s">
        <v>220</v>
      </c>
      <c r="B61" s="318" t="s">
        <v>122</v>
      </c>
      <c r="C61" s="318" t="s">
        <v>240</v>
      </c>
      <c r="D61" s="340" t="s">
        <v>129</v>
      </c>
      <c r="E61" s="306" t="s">
        <v>130</v>
      </c>
      <c r="F61" s="119"/>
      <c r="G61" s="288">
        <f>G62</f>
        <v>15000</v>
      </c>
      <c r="H61" s="15"/>
    </row>
    <row r="62" spans="1:8" s="17" customFormat="1" ht="47.25" customHeight="1">
      <c r="A62" s="142" t="s">
        <v>125</v>
      </c>
      <c r="B62" s="320" t="s">
        <v>122</v>
      </c>
      <c r="C62" s="320" t="s">
        <v>240</v>
      </c>
      <c r="D62" s="340" t="s">
        <v>129</v>
      </c>
      <c r="E62" s="306" t="s">
        <v>130</v>
      </c>
      <c r="F62" s="321" t="s">
        <v>66</v>
      </c>
      <c r="G62" s="290">
        <v>15000</v>
      </c>
      <c r="H62" s="15"/>
    </row>
    <row r="63" spans="1:8" s="17" customFormat="1" ht="80.25" customHeight="1">
      <c r="A63" s="400" t="s">
        <v>534</v>
      </c>
      <c r="B63" s="318" t="s">
        <v>122</v>
      </c>
      <c r="C63" s="318" t="s">
        <v>240</v>
      </c>
      <c r="D63" s="340" t="s">
        <v>32</v>
      </c>
      <c r="E63" s="306"/>
      <c r="F63" s="119"/>
      <c r="G63" s="288">
        <f>G64</f>
        <v>5000</v>
      </c>
      <c r="H63" s="15"/>
    </row>
    <row r="64" spans="1:8" s="17" customFormat="1" ht="81.75">
      <c r="A64" s="400" t="s">
        <v>390</v>
      </c>
      <c r="B64" s="318" t="s">
        <v>122</v>
      </c>
      <c r="C64" s="318" t="s">
        <v>240</v>
      </c>
      <c r="D64" s="465" t="s">
        <v>131</v>
      </c>
      <c r="E64" s="306"/>
      <c r="F64" s="119"/>
      <c r="G64" s="288">
        <f>G65</f>
        <v>5000</v>
      </c>
      <c r="H64" s="15"/>
    </row>
    <row r="65" spans="1:8" s="17" customFormat="1" ht="54.75" customHeight="1">
      <c r="A65" s="142" t="s">
        <v>391</v>
      </c>
      <c r="B65" s="318" t="s">
        <v>122</v>
      </c>
      <c r="C65" s="318" t="s">
        <v>240</v>
      </c>
      <c r="D65" s="340" t="s">
        <v>131</v>
      </c>
      <c r="E65" s="306" t="s">
        <v>132</v>
      </c>
      <c r="F65" s="119"/>
      <c r="G65" s="288">
        <f>G66</f>
        <v>5000</v>
      </c>
      <c r="H65" s="15"/>
    </row>
    <row r="66" spans="1:8" s="17" customFormat="1" ht="47.25" customHeight="1">
      <c r="A66" s="142" t="s">
        <v>125</v>
      </c>
      <c r="B66" s="320" t="s">
        <v>122</v>
      </c>
      <c r="C66" s="320" t="s">
        <v>240</v>
      </c>
      <c r="D66" s="340" t="s">
        <v>131</v>
      </c>
      <c r="E66" s="306" t="s">
        <v>132</v>
      </c>
      <c r="F66" s="321" t="s">
        <v>66</v>
      </c>
      <c r="G66" s="290">
        <v>5000</v>
      </c>
      <c r="H66" s="15"/>
    </row>
    <row r="67" spans="1:8" s="17" customFormat="1" ht="26.25" customHeight="1">
      <c r="A67" s="292" t="s">
        <v>143</v>
      </c>
      <c r="B67" s="165" t="s">
        <v>64</v>
      </c>
      <c r="C67" s="160"/>
      <c r="D67" s="160"/>
      <c r="E67" s="161"/>
      <c r="F67" s="169"/>
      <c r="G67" s="168">
        <f>G68+G78</f>
        <v>777676</v>
      </c>
      <c r="H67" s="15"/>
    </row>
    <row r="68" spans="1:8" s="17" customFormat="1" ht="54" customHeight="1">
      <c r="A68" s="292" t="s">
        <v>236</v>
      </c>
      <c r="B68" s="165" t="s">
        <v>64</v>
      </c>
      <c r="C68" s="165" t="s">
        <v>142</v>
      </c>
      <c r="D68" s="160"/>
      <c r="E68" s="161"/>
      <c r="F68" s="169"/>
      <c r="G68" s="168">
        <f>G69</f>
        <v>596828</v>
      </c>
      <c r="H68" s="15"/>
    </row>
    <row r="69" spans="1:8" s="17" customFormat="1" ht="102" customHeight="1">
      <c r="A69" s="142" t="s">
        <v>535</v>
      </c>
      <c r="B69" s="119" t="s">
        <v>64</v>
      </c>
      <c r="C69" s="164" t="s">
        <v>142</v>
      </c>
      <c r="D69" s="454">
        <v>11</v>
      </c>
      <c r="E69" s="306"/>
      <c r="F69" s="298"/>
      <c r="G69" s="288">
        <f>G70+G74</f>
        <v>596828</v>
      </c>
      <c r="H69" s="15"/>
    </row>
    <row r="70" spans="1:8" s="17" customFormat="1" ht="63.75" customHeight="1">
      <c r="A70" s="325" t="s">
        <v>536</v>
      </c>
      <c r="B70" s="119" t="s">
        <v>64</v>
      </c>
      <c r="C70" s="164" t="s">
        <v>142</v>
      </c>
      <c r="D70" s="454" t="s">
        <v>392</v>
      </c>
      <c r="E70" s="306"/>
      <c r="F70" s="298"/>
      <c r="G70" s="288">
        <f>G71</f>
        <v>576828</v>
      </c>
      <c r="H70" s="15"/>
    </row>
    <row r="71" spans="1:8" s="17" customFormat="1" ht="57" customHeight="1">
      <c r="A71" s="325" t="s">
        <v>126</v>
      </c>
      <c r="B71" s="119" t="s">
        <v>64</v>
      </c>
      <c r="C71" s="164" t="s">
        <v>142</v>
      </c>
      <c r="D71" s="470" t="s">
        <v>140</v>
      </c>
      <c r="E71" s="306"/>
      <c r="F71" s="298"/>
      <c r="G71" s="288">
        <f>G72</f>
        <v>576828</v>
      </c>
      <c r="H71" s="15"/>
    </row>
    <row r="72" spans="1:8" s="17" customFormat="1" ht="55.5" customHeight="1">
      <c r="A72" s="142" t="s">
        <v>237</v>
      </c>
      <c r="B72" s="321" t="s">
        <v>64</v>
      </c>
      <c r="C72" s="166" t="s">
        <v>142</v>
      </c>
      <c r="D72" s="470" t="s">
        <v>140</v>
      </c>
      <c r="E72" s="306" t="s">
        <v>141</v>
      </c>
      <c r="F72" s="169"/>
      <c r="G72" s="288">
        <f>G73</f>
        <v>576828</v>
      </c>
      <c r="H72" s="15"/>
    </row>
    <row r="73" spans="1:8" s="17" customFormat="1" ht="52.5" customHeight="1">
      <c r="A73" s="142" t="s">
        <v>125</v>
      </c>
      <c r="B73" s="119" t="s">
        <v>64</v>
      </c>
      <c r="C73" s="164" t="s">
        <v>142</v>
      </c>
      <c r="D73" s="470" t="s">
        <v>140</v>
      </c>
      <c r="E73" s="306" t="s">
        <v>141</v>
      </c>
      <c r="F73" s="298" t="s">
        <v>66</v>
      </c>
      <c r="G73" s="288">
        <v>576828</v>
      </c>
      <c r="H73" s="15"/>
    </row>
    <row r="74" spans="1:8" s="17" customFormat="1" ht="75.75" customHeight="1">
      <c r="A74" s="325" t="s">
        <v>537</v>
      </c>
      <c r="B74" s="119" t="s">
        <v>64</v>
      </c>
      <c r="C74" s="164" t="s">
        <v>142</v>
      </c>
      <c r="D74" s="454" t="s">
        <v>393</v>
      </c>
      <c r="E74" s="306"/>
      <c r="F74" s="326"/>
      <c r="G74" s="288">
        <f>G75</f>
        <v>20000</v>
      </c>
      <c r="H74" s="15"/>
    </row>
    <row r="75" spans="1:8" s="17" customFormat="1" ht="54.75" customHeight="1">
      <c r="A75" s="325" t="s">
        <v>127</v>
      </c>
      <c r="B75" s="119" t="s">
        <v>64</v>
      </c>
      <c r="C75" s="164" t="s">
        <v>142</v>
      </c>
      <c r="D75" s="454" t="s">
        <v>394</v>
      </c>
      <c r="E75" s="306"/>
      <c r="F75" s="326"/>
      <c r="G75" s="288">
        <f>G76</f>
        <v>20000</v>
      </c>
      <c r="H75" s="15"/>
    </row>
    <row r="76" spans="1:8" s="17" customFormat="1" ht="48" customHeight="1">
      <c r="A76" s="142" t="s">
        <v>21</v>
      </c>
      <c r="B76" s="119" t="s">
        <v>64</v>
      </c>
      <c r="C76" s="164" t="s">
        <v>142</v>
      </c>
      <c r="D76" s="454" t="s">
        <v>394</v>
      </c>
      <c r="E76" s="306" t="s">
        <v>22</v>
      </c>
      <c r="F76" s="326"/>
      <c r="G76" s="288">
        <f>G77</f>
        <v>20000</v>
      </c>
      <c r="H76" s="15"/>
    </row>
    <row r="77" spans="1:8" s="17" customFormat="1" ht="51.75" customHeight="1">
      <c r="A77" s="142" t="s">
        <v>125</v>
      </c>
      <c r="B77" s="119" t="s">
        <v>64</v>
      </c>
      <c r="C77" s="164" t="s">
        <v>142</v>
      </c>
      <c r="D77" s="454" t="s">
        <v>394</v>
      </c>
      <c r="E77" s="306" t="s">
        <v>22</v>
      </c>
      <c r="F77" s="326" t="s">
        <v>66</v>
      </c>
      <c r="G77" s="288">
        <v>20000</v>
      </c>
      <c r="H77" s="15"/>
    </row>
    <row r="78" spans="1:8" s="17" customFormat="1" ht="31.5" customHeight="1">
      <c r="A78" s="145" t="s">
        <v>144</v>
      </c>
      <c r="B78" s="165" t="s">
        <v>64</v>
      </c>
      <c r="C78" s="163" t="s">
        <v>145</v>
      </c>
      <c r="D78" s="327"/>
      <c r="E78" s="328"/>
      <c r="F78" s="324"/>
      <c r="G78" s="168">
        <f>G84+G89+G79</f>
        <v>180848</v>
      </c>
      <c r="H78" s="15"/>
    </row>
    <row r="79" spans="1:8" s="17" customFormat="1" ht="64.5" customHeight="1">
      <c r="A79" s="458" t="s">
        <v>538</v>
      </c>
      <c r="B79" s="119" t="s">
        <v>64</v>
      </c>
      <c r="C79" s="164" t="s">
        <v>145</v>
      </c>
      <c r="D79" s="437" t="s">
        <v>72</v>
      </c>
      <c r="E79" s="157"/>
      <c r="F79" s="119"/>
      <c r="G79" s="288">
        <f>G80</f>
        <v>19469</v>
      </c>
      <c r="H79" s="15"/>
    </row>
    <row r="80" spans="1:8" s="17" customFormat="1" ht="67.5" customHeight="1">
      <c r="A80" s="459" t="s">
        <v>539</v>
      </c>
      <c r="B80" s="119" t="s">
        <v>64</v>
      </c>
      <c r="C80" s="164" t="s">
        <v>145</v>
      </c>
      <c r="D80" s="437" t="s">
        <v>512</v>
      </c>
      <c r="E80" s="157"/>
      <c r="F80" s="119"/>
      <c r="G80" s="288">
        <f>G81</f>
        <v>19469</v>
      </c>
      <c r="H80" s="15"/>
    </row>
    <row r="81" spans="1:8" s="17" customFormat="1" ht="69" customHeight="1">
      <c r="A81" s="397" t="s">
        <v>400</v>
      </c>
      <c r="B81" s="119" t="s">
        <v>64</v>
      </c>
      <c r="C81" s="164" t="s">
        <v>145</v>
      </c>
      <c r="D81" s="437" t="s">
        <v>193</v>
      </c>
      <c r="E81" s="157"/>
      <c r="F81" s="119"/>
      <c r="G81" s="288">
        <f>G82</f>
        <v>19469</v>
      </c>
      <c r="H81" s="15"/>
    </row>
    <row r="82" spans="1:8" s="17" customFormat="1" ht="63" customHeight="1">
      <c r="A82" s="137" t="s">
        <v>514</v>
      </c>
      <c r="B82" s="119" t="s">
        <v>64</v>
      </c>
      <c r="C82" s="164" t="s">
        <v>145</v>
      </c>
      <c r="D82" s="437" t="s">
        <v>193</v>
      </c>
      <c r="E82" s="157" t="s">
        <v>513</v>
      </c>
      <c r="F82" s="119"/>
      <c r="G82" s="288">
        <f>G83</f>
        <v>19469</v>
      </c>
      <c r="H82" s="15"/>
    </row>
    <row r="83" spans="1:8" s="17" customFormat="1" ht="42.75" customHeight="1">
      <c r="A83" s="142" t="s">
        <v>125</v>
      </c>
      <c r="B83" s="119" t="s">
        <v>64</v>
      </c>
      <c r="C83" s="164" t="s">
        <v>145</v>
      </c>
      <c r="D83" s="340" t="s">
        <v>193</v>
      </c>
      <c r="E83" s="337" t="s">
        <v>513</v>
      </c>
      <c r="F83" s="119" t="s">
        <v>66</v>
      </c>
      <c r="G83" s="288">
        <v>19469</v>
      </c>
      <c r="H83" s="15"/>
    </row>
    <row r="84" spans="1:37" s="24" customFormat="1" ht="90.75" customHeight="1">
      <c r="A84" s="142" t="s">
        <v>535</v>
      </c>
      <c r="B84" s="119" t="s">
        <v>64</v>
      </c>
      <c r="C84" s="164" t="s">
        <v>145</v>
      </c>
      <c r="D84" s="455">
        <v>11</v>
      </c>
      <c r="E84" s="338"/>
      <c r="F84" s="329"/>
      <c r="G84" s="288">
        <f>G85</f>
        <v>30000</v>
      </c>
      <c r="H84" s="11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8" s="17" customFormat="1" ht="63.75" customHeight="1">
      <c r="A85" s="325" t="s">
        <v>536</v>
      </c>
      <c r="B85" s="119" t="s">
        <v>64</v>
      </c>
      <c r="C85" s="164" t="s">
        <v>145</v>
      </c>
      <c r="D85" s="454" t="s">
        <v>392</v>
      </c>
      <c r="E85" s="306"/>
      <c r="F85" s="298"/>
      <c r="G85" s="288">
        <f>G86</f>
        <v>30000</v>
      </c>
      <c r="H85" s="15"/>
    </row>
    <row r="86" spans="1:37" s="24" customFormat="1" ht="50.25" customHeight="1">
      <c r="A86" s="456" t="s">
        <v>128</v>
      </c>
      <c r="B86" s="329" t="s">
        <v>64</v>
      </c>
      <c r="C86" s="441" t="s">
        <v>145</v>
      </c>
      <c r="D86" s="474" t="s">
        <v>395</v>
      </c>
      <c r="E86" s="297"/>
      <c r="F86" s="442"/>
      <c r="G86" s="288">
        <f>G87</f>
        <v>30000</v>
      </c>
      <c r="H86" s="11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</row>
    <row r="87" spans="1:37" s="24" customFormat="1" ht="58.5" customHeight="1">
      <c r="A87" s="330" t="s">
        <v>295</v>
      </c>
      <c r="B87" s="329" t="s">
        <v>64</v>
      </c>
      <c r="C87" s="329" t="s">
        <v>145</v>
      </c>
      <c r="D87" s="436" t="s">
        <v>395</v>
      </c>
      <c r="E87" s="332" t="s">
        <v>280</v>
      </c>
      <c r="F87" s="329"/>
      <c r="G87" s="288">
        <f>G88</f>
        <v>30000</v>
      </c>
      <c r="H87" s="11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</row>
    <row r="88" spans="1:37" s="24" customFormat="1" ht="50.25" customHeight="1">
      <c r="A88" s="142" t="s">
        <v>125</v>
      </c>
      <c r="B88" s="329" t="s">
        <v>64</v>
      </c>
      <c r="C88" s="329" t="s">
        <v>145</v>
      </c>
      <c r="D88" s="436" t="s">
        <v>395</v>
      </c>
      <c r="E88" s="332" t="s">
        <v>280</v>
      </c>
      <c r="F88" s="329" t="s">
        <v>66</v>
      </c>
      <c r="G88" s="288">
        <v>30000</v>
      </c>
      <c r="H88" s="11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</row>
    <row r="89" spans="1:37" s="24" customFormat="1" ht="50.25" customHeight="1">
      <c r="A89" s="292" t="s">
        <v>249</v>
      </c>
      <c r="B89" s="329" t="s">
        <v>64</v>
      </c>
      <c r="C89" s="329" t="s">
        <v>145</v>
      </c>
      <c r="D89" s="436">
        <v>77</v>
      </c>
      <c r="E89" s="332"/>
      <c r="F89" s="329"/>
      <c r="G89" s="288">
        <f>G90</f>
        <v>131379</v>
      </c>
      <c r="H89" s="11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</row>
    <row r="90" spans="1:37" s="24" customFormat="1" ht="50.25" customHeight="1">
      <c r="A90" s="137" t="s">
        <v>250</v>
      </c>
      <c r="B90" s="329" t="s">
        <v>64</v>
      </c>
      <c r="C90" s="329" t="s">
        <v>145</v>
      </c>
      <c r="D90" s="436" t="s">
        <v>474</v>
      </c>
      <c r="E90" s="332"/>
      <c r="F90" s="329"/>
      <c r="G90" s="288">
        <f>G91</f>
        <v>131379</v>
      </c>
      <c r="H90" s="11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</row>
    <row r="91" spans="1:37" s="24" customFormat="1" ht="50.25" customHeight="1">
      <c r="A91" s="142" t="s">
        <v>511</v>
      </c>
      <c r="B91" s="329" t="s">
        <v>64</v>
      </c>
      <c r="C91" s="329" t="s">
        <v>145</v>
      </c>
      <c r="D91" s="331" t="s">
        <v>181</v>
      </c>
      <c r="E91" s="332" t="s">
        <v>509</v>
      </c>
      <c r="F91" s="329"/>
      <c r="G91" s="288">
        <f>G92</f>
        <v>131379</v>
      </c>
      <c r="H91" s="11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</row>
    <row r="92" spans="1:37" s="24" customFormat="1" ht="50.25" customHeight="1">
      <c r="A92" s="142" t="s">
        <v>510</v>
      </c>
      <c r="B92" s="329" t="s">
        <v>64</v>
      </c>
      <c r="C92" s="329" t="s">
        <v>145</v>
      </c>
      <c r="D92" s="331" t="s">
        <v>181</v>
      </c>
      <c r="E92" s="332" t="s">
        <v>509</v>
      </c>
      <c r="F92" s="329" t="s">
        <v>71</v>
      </c>
      <c r="G92" s="288">
        <v>131379</v>
      </c>
      <c r="H92" s="11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</row>
    <row r="93" spans="1:8" s="25" customFormat="1" ht="42" customHeight="1">
      <c r="A93" s="145" t="s">
        <v>36</v>
      </c>
      <c r="B93" s="165" t="s">
        <v>146</v>
      </c>
      <c r="C93" s="165"/>
      <c r="D93" s="333"/>
      <c r="E93" s="334"/>
      <c r="F93" s="165"/>
      <c r="G93" s="168">
        <f>G94+G100+G112</f>
        <v>2288925</v>
      </c>
      <c r="H93" s="3"/>
    </row>
    <row r="94" spans="1:8" s="25" customFormat="1" ht="43.5" customHeight="1">
      <c r="A94" s="145" t="s">
        <v>37</v>
      </c>
      <c r="B94" s="165" t="s">
        <v>146</v>
      </c>
      <c r="C94" s="165" t="s">
        <v>58</v>
      </c>
      <c r="D94" s="333"/>
      <c r="E94" s="334"/>
      <c r="F94" s="165"/>
      <c r="G94" s="168">
        <f>G95</f>
        <v>30000</v>
      </c>
      <c r="H94" s="3"/>
    </row>
    <row r="95" spans="1:8" s="17" customFormat="1" ht="70.5" customHeight="1">
      <c r="A95" s="458" t="s">
        <v>538</v>
      </c>
      <c r="B95" s="119" t="s">
        <v>146</v>
      </c>
      <c r="C95" s="119" t="s">
        <v>58</v>
      </c>
      <c r="D95" s="340" t="s">
        <v>35</v>
      </c>
      <c r="E95" s="451"/>
      <c r="F95" s="119"/>
      <c r="G95" s="288">
        <f>G96</f>
        <v>30000</v>
      </c>
      <c r="H95" s="15"/>
    </row>
    <row r="96" spans="1:8" s="17" customFormat="1" ht="74.25" customHeight="1">
      <c r="A96" s="400" t="s">
        <v>540</v>
      </c>
      <c r="B96" s="119" t="s">
        <v>146</v>
      </c>
      <c r="C96" s="119" t="s">
        <v>58</v>
      </c>
      <c r="D96" s="340" t="s">
        <v>396</v>
      </c>
      <c r="E96" s="306"/>
      <c r="F96" s="119" t="s">
        <v>338</v>
      </c>
      <c r="G96" s="288">
        <f>G97</f>
        <v>30000</v>
      </c>
      <c r="H96" s="15"/>
    </row>
    <row r="97" spans="1:8" s="17" customFormat="1" ht="77.25" customHeight="1">
      <c r="A97" s="400" t="s">
        <v>397</v>
      </c>
      <c r="B97" s="119" t="s">
        <v>146</v>
      </c>
      <c r="C97" s="119" t="s">
        <v>58</v>
      </c>
      <c r="D97" s="463" t="s">
        <v>398</v>
      </c>
      <c r="E97" s="297"/>
      <c r="F97" s="119"/>
      <c r="G97" s="288">
        <f>G98</f>
        <v>30000</v>
      </c>
      <c r="H97" s="15"/>
    </row>
    <row r="98" spans="1:8" s="17" customFormat="1" ht="48" customHeight="1">
      <c r="A98" s="137" t="s">
        <v>217</v>
      </c>
      <c r="B98" s="119" t="s">
        <v>146</v>
      </c>
      <c r="C98" s="119" t="s">
        <v>58</v>
      </c>
      <c r="D98" s="463" t="s">
        <v>399</v>
      </c>
      <c r="E98" s="336" t="s">
        <v>184</v>
      </c>
      <c r="F98" s="119"/>
      <c r="G98" s="288">
        <f>G99</f>
        <v>30000</v>
      </c>
      <c r="H98" s="15"/>
    </row>
    <row r="99" spans="1:8" s="25" customFormat="1" ht="54" customHeight="1">
      <c r="A99" s="142" t="s">
        <v>125</v>
      </c>
      <c r="B99" s="119" t="s">
        <v>146</v>
      </c>
      <c r="C99" s="119" t="s">
        <v>58</v>
      </c>
      <c r="D99" s="463" t="s">
        <v>399</v>
      </c>
      <c r="E99" s="336" t="s">
        <v>184</v>
      </c>
      <c r="F99" s="119" t="s">
        <v>66</v>
      </c>
      <c r="G99" s="288">
        <v>30000</v>
      </c>
      <c r="H99" s="3"/>
    </row>
    <row r="100" spans="1:8" s="17" customFormat="1" ht="46.5" customHeight="1">
      <c r="A100" s="145" t="s">
        <v>147</v>
      </c>
      <c r="B100" s="165" t="s">
        <v>146</v>
      </c>
      <c r="C100" s="165" t="s">
        <v>59</v>
      </c>
      <c r="D100" s="160"/>
      <c r="E100" s="161"/>
      <c r="F100" s="165"/>
      <c r="G100" s="168">
        <f>G101+G106</f>
        <v>329045</v>
      </c>
      <c r="H100" s="15"/>
    </row>
    <row r="101" spans="1:8" s="17" customFormat="1" ht="69.75" customHeight="1">
      <c r="A101" s="458" t="s">
        <v>538</v>
      </c>
      <c r="B101" s="119" t="s">
        <v>146</v>
      </c>
      <c r="C101" s="119" t="s">
        <v>59</v>
      </c>
      <c r="D101" s="340" t="s">
        <v>35</v>
      </c>
      <c r="E101" s="306"/>
      <c r="F101" s="119"/>
      <c r="G101" s="288">
        <f>G102</f>
        <v>269045</v>
      </c>
      <c r="H101" s="15"/>
    </row>
    <row r="102" spans="1:8" s="17" customFormat="1" ht="89.25" customHeight="1">
      <c r="A102" s="459" t="s">
        <v>539</v>
      </c>
      <c r="B102" s="119" t="s">
        <v>146</v>
      </c>
      <c r="C102" s="119" t="s">
        <v>59</v>
      </c>
      <c r="D102" s="461" t="s">
        <v>38</v>
      </c>
      <c r="E102" s="297"/>
      <c r="F102" s="119"/>
      <c r="G102" s="288">
        <f>G103</f>
        <v>269045</v>
      </c>
      <c r="H102" s="15"/>
    </row>
    <row r="103" spans="1:8" s="17" customFormat="1" ht="75" customHeight="1">
      <c r="A103" s="397" t="s">
        <v>400</v>
      </c>
      <c r="B103" s="119" t="s">
        <v>146</v>
      </c>
      <c r="C103" s="164" t="s">
        <v>59</v>
      </c>
      <c r="D103" s="463" t="s">
        <v>193</v>
      </c>
      <c r="E103" s="297"/>
      <c r="F103" s="298"/>
      <c r="G103" s="288">
        <f>G104</f>
        <v>269045</v>
      </c>
      <c r="H103" s="15"/>
    </row>
    <row r="104" spans="1:8" s="17" customFormat="1" ht="53.25" customHeight="1">
      <c r="A104" s="143" t="s">
        <v>401</v>
      </c>
      <c r="B104" s="154" t="s">
        <v>146</v>
      </c>
      <c r="C104" s="155" t="s">
        <v>59</v>
      </c>
      <c r="D104" s="340" t="s">
        <v>193</v>
      </c>
      <c r="E104" s="337" t="s">
        <v>402</v>
      </c>
      <c r="F104" s="117"/>
      <c r="G104" s="122">
        <f>G105</f>
        <v>269045</v>
      </c>
      <c r="H104" s="15"/>
    </row>
    <row r="105" spans="1:8" s="17" customFormat="1" ht="51.75" customHeight="1">
      <c r="A105" s="142" t="s">
        <v>125</v>
      </c>
      <c r="B105" s="119" t="s">
        <v>146</v>
      </c>
      <c r="C105" s="119" t="s">
        <v>59</v>
      </c>
      <c r="D105" s="437" t="s">
        <v>193</v>
      </c>
      <c r="E105" s="338" t="s">
        <v>402</v>
      </c>
      <c r="F105" s="119" t="s">
        <v>66</v>
      </c>
      <c r="G105" s="288">
        <v>269045</v>
      </c>
      <c r="H105" s="15"/>
    </row>
    <row r="106" spans="1:8" s="17" customFormat="1" ht="57" customHeight="1">
      <c r="A106" s="142" t="s">
        <v>249</v>
      </c>
      <c r="B106" s="119" t="s">
        <v>146</v>
      </c>
      <c r="C106" s="164" t="s">
        <v>59</v>
      </c>
      <c r="D106" s="465" t="s">
        <v>31</v>
      </c>
      <c r="E106" s="306"/>
      <c r="F106" s="298"/>
      <c r="G106" s="288">
        <f>G107</f>
        <v>60000</v>
      </c>
      <c r="H106" s="15"/>
    </row>
    <row r="107" spans="1:8" s="17" customFormat="1" ht="42.75" customHeight="1">
      <c r="A107" s="137" t="s">
        <v>250</v>
      </c>
      <c r="B107" s="119" t="s">
        <v>146</v>
      </c>
      <c r="C107" s="119" t="s">
        <v>59</v>
      </c>
      <c r="D107" s="340" t="s">
        <v>195</v>
      </c>
      <c r="E107" s="306"/>
      <c r="F107" s="119"/>
      <c r="G107" s="288">
        <f>G109+G111</f>
        <v>60000</v>
      </c>
      <c r="H107" s="15"/>
    </row>
    <row r="108" spans="1:8" s="17" customFormat="1" ht="53.25" customHeight="1">
      <c r="A108" s="143" t="s">
        <v>403</v>
      </c>
      <c r="B108" s="154" t="s">
        <v>146</v>
      </c>
      <c r="C108" s="155" t="s">
        <v>59</v>
      </c>
      <c r="D108" s="340" t="s">
        <v>181</v>
      </c>
      <c r="E108" s="337" t="s">
        <v>404</v>
      </c>
      <c r="F108" s="117"/>
      <c r="G108" s="122">
        <f>G109</f>
        <v>20000</v>
      </c>
      <c r="H108" s="15"/>
    </row>
    <row r="109" spans="1:8" s="17" customFormat="1" ht="51.75" customHeight="1">
      <c r="A109" s="142" t="s">
        <v>125</v>
      </c>
      <c r="B109" s="119" t="s">
        <v>146</v>
      </c>
      <c r="C109" s="119" t="s">
        <v>59</v>
      </c>
      <c r="D109" s="340" t="s">
        <v>181</v>
      </c>
      <c r="E109" s="338" t="s">
        <v>404</v>
      </c>
      <c r="F109" s="119" t="s">
        <v>66</v>
      </c>
      <c r="G109" s="288">
        <v>20000</v>
      </c>
      <c r="H109" s="15"/>
    </row>
    <row r="110" spans="1:8" s="17" customFormat="1" ht="53.25" customHeight="1">
      <c r="A110" s="143" t="s">
        <v>405</v>
      </c>
      <c r="B110" s="154" t="s">
        <v>146</v>
      </c>
      <c r="C110" s="155" t="s">
        <v>59</v>
      </c>
      <c r="D110" s="340" t="s">
        <v>181</v>
      </c>
      <c r="E110" s="337" t="s">
        <v>406</v>
      </c>
      <c r="F110" s="117"/>
      <c r="G110" s="122">
        <f>G111</f>
        <v>40000</v>
      </c>
      <c r="H110" s="15"/>
    </row>
    <row r="111" spans="1:8" s="17" customFormat="1" ht="51.75" customHeight="1">
      <c r="A111" s="142" t="s">
        <v>125</v>
      </c>
      <c r="B111" s="119" t="s">
        <v>146</v>
      </c>
      <c r="C111" s="119" t="s">
        <v>59</v>
      </c>
      <c r="D111" s="340" t="s">
        <v>181</v>
      </c>
      <c r="E111" s="338" t="s">
        <v>406</v>
      </c>
      <c r="F111" s="119" t="s">
        <v>66</v>
      </c>
      <c r="G111" s="288">
        <v>40000</v>
      </c>
      <c r="H111" s="15"/>
    </row>
    <row r="112" spans="1:8" s="17" customFormat="1" ht="33" customHeight="1">
      <c r="A112" s="145" t="s">
        <v>148</v>
      </c>
      <c r="B112" s="165" t="s">
        <v>146</v>
      </c>
      <c r="C112" s="165" t="s">
        <v>122</v>
      </c>
      <c r="D112" s="333"/>
      <c r="E112" s="334"/>
      <c r="F112" s="165"/>
      <c r="G112" s="168">
        <f>G113+G118</f>
        <v>1929880</v>
      </c>
      <c r="H112" s="15"/>
    </row>
    <row r="113" spans="1:37" s="26" customFormat="1" ht="81" customHeight="1">
      <c r="A113" s="458" t="s">
        <v>538</v>
      </c>
      <c r="B113" s="119" t="s">
        <v>146</v>
      </c>
      <c r="C113" s="164" t="s">
        <v>122</v>
      </c>
      <c r="D113" s="463" t="s">
        <v>35</v>
      </c>
      <c r="E113" s="464"/>
      <c r="F113" s="298"/>
      <c r="G113" s="288">
        <f>G114</f>
        <v>1900000</v>
      </c>
      <c r="H113" s="284"/>
      <c r="I113" s="269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</row>
    <row r="114" spans="1:37" s="24" customFormat="1" ht="78.75" customHeight="1">
      <c r="A114" s="400" t="s">
        <v>541</v>
      </c>
      <c r="B114" s="154" t="s">
        <v>146</v>
      </c>
      <c r="C114" s="155" t="s">
        <v>122</v>
      </c>
      <c r="D114" s="465" t="s">
        <v>396</v>
      </c>
      <c r="E114" s="306"/>
      <c r="F114" s="117"/>
      <c r="G114" s="122">
        <f>G115</f>
        <v>1900000</v>
      </c>
      <c r="H114" s="11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</row>
    <row r="115" spans="1:37" s="24" customFormat="1" ht="74.25" customHeight="1">
      <c r="A115" s="402" t="s">
        <v>407</v>
      </c>
      <c r="B115" s="154" t="s">
        <v>146</v>
      </c>
      <c r="C115" s="155" t="s">
        <v>122</v>
      </c>
      <c r="D115" s="465" t="s">
        <v>408</v>
      </c>
      <c r="E115" s="306"/>
      <c r="F115" s="117"/>
      <c r="G115" s="122">
        <f>G116</f>
        <v>1900000</v>
      </c>
      <c r="H115" s="11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</row>
    <row r="116" spans="1:8" s="23" customFormat="1" ht="41.25" customHeight="1">
      <c r="A116" s="143" t="s">
        <v>169</v>
      </c>
      <c r="B116" s="154" t="s">
        <v>146</v>
      </c>
      <c r="C116" s="155" t="s">
        <v>122</v>
      </c>
      <c r="D116" s="340" t="s">
        <v>408</v>
      </c>
      <c r="E116" s="337" t="s">
        <v>185</v>
      </c>
      <c r="F116" s="117"/>
      <c r="G116" s="122">
        <f>G117</f>
        <v>1900000</v>
      </c>
      <c r="H116" s="11"/>
    </row>
    <row r="117" spans="1:8" s="23" customFormat="1" ht="54" customHeight="1">
      <c r="A117" s="142" t="s">
        <v>125</v>
      </c>
      <c r="B117" s="154" t="s">
        <v>146</v>
      </c>
      <c r="C117" s="155" t="s">
        <v>122</v>
      </c>
      <c r="D117" s="340" t="s">
        <v>408</v>
      </c>
      <c r="E117" s="337" t="s">
        <v>185</v>
      </c>
      <c r="F117" s="117" t="s">
        <v>66</v>
      </c>
      <c r="G117" s="122">
        <v>1900000</v>
      </c>
      <c r="H117" s="11"/>
    </row>
    <row r="118" spans="1:37" s="26" customFormat="1" ht="81" customHeight="1">
      <c r="A118" s="458" t="s">
        <v>548</v>
      </c>
      <c r="B118" s="119" t="s">
        <v>146</v>
      </c>
      <c r="C118" s="164" t="s">
        <v>122</v>
      </c>
      <c r="D118" s="463" t="s">
        <v>409</v>
      </c>
      <c r="E118" s="464"/>
      <c r="F118" s="298"/>
      <c r="G118" s="288">
        <f>G119</f>
        <v>29880</v>
      </c>
      <c r="H118" s="284"/>
      <c r="I118" s="269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</row>
    <row r="119" spans="1:37" s="24" customFormat="1" ht="78.75" customHeight="1">
      <c r="A119" s="400" t="s">
        <v>542</v>
      </c>
      <c r="B119" s="154" t="s">
        <v>146</v>
      </c>
      <c r="C119" s="155" t="s">
        <v>122</v>
      </c>
      <c r="D119" s="465" t="s">
        <v>410</v>
      </c>
      <c r="E119" s="306"/>
      <c r="F119" s="117"/>
      <c r="G119" s="122">
        <f>G120</f>
        <v>29880</v>
      </c>
      <c r="H119" s="11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</row>
    <row r="120" spans="1:37" s="24" customFormat="1" ht="84.75" customHeight="1">
      <c r="A120" s="402" t="s">
        <v>426</v>
      </c>
      <c r="B120" s="154" t="s">
        <v>146</v>
      </c>
      <c r="C120" s="155" t="s">
        <v>122</v>
      </c>
      <c r="D120" s="465" t="s">
        <v>411</v>
      </c>
      <c r="E120" s="306"/>
      <c r="F120" s="117"/>
      <c r="G120" s="122">
        <f>G121</f>
        <v>29880</v>
      </c>
      <c r="H120" s="11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</row>
    <row r="121" spans="1:8" s="23" customFormat="1" ht="41.25" customHeight="1">
      <c r="A121" s="143" t="s">
        <v>459</v>
      </c>
      <c r="B121" s="154" t="s">
        <v>146</v>
      </c>
      <c r="C121" s="155" t="s">
        <v>122</v>
      </c>
      <c r="D121" s="340" t="s">
        <v>411</v>
      </c>
      <c r="E121" s="337" t="s">
        <v>412</v>
      </c>
      <c r="F121" s="117"/>
      <c r="G121" s="122">
        <f>G122</f>
        <v>29880</v>
      </c>
      <c r="H121" s="11"/>
    </row>
    <row r="122" spans="1:8" s="23" customFormat="1" ht="54" customHeight="1">
      <c r="A122" s="142" t="s">
        <v>125</v>
      </c>
      <c r="B122" s="154" t="s">
        <v>146</v>
      </c>
      <c r="C122" s="155" t="s">
        <v>122</v>
      </c>
      <c r="D122" s="340" t="s">
        <v>411</v>
      </c>
      <c r="E122" s="337" t="s">
        <v>412</v>
      </c>
      <c r="F122" s="117" t="s">
        <v>66</v>
      </c>
      <c r="G122" s="438">
        <v>29880</v>
      </c>
      <c r="H122" s="11"/>
    </row>
    <row r="123" spans="1:8" s="17" customFormat="1" ht="33" customHeight="1">
      <c r="A123" s="292" t="s">
        <v>238</v>
      </c>
      <c r="B123" s="165" t="s">
        <v>240</v>
      </c>
      <c r="C123" s="165"/>
      <c r="D123" s="333"/>
      <c r="E123" s="334"/>
      <c r="F123" s="165"/>
      <c r="G123" s="168">
        <f>G124</f>
        <v>57000</v>
      </c>
      <c r="H123" s="15"/>
    </row>
    <row r="124" spans="1:8" s="17" customFormat="1" ht="37.5" customHeight="1">
      <c r="A124" s="292" t="s">
        <v>239</v>
      </c>
      <c r="B124" s="165" t="s">
        <v>240</v>
      </c>
      <c r="C124" s="165" t="s">
        <v>58</v>
      </c>
      <c r="D124" s="160"/>
      <c r="E124" s="161"/>
      <c r="F124" s="165"/>
      <c r="G124" s="168">
        <f>G125</f>
        <v>57000</v>
      </c>
      <c r="H124" s="15"/>
    </row>
    <row r="125" spans="1:8" s="17" customFormat="1" ht="49.5" customHeight="1">
      <c r="A125" s="458" t="s">
        <v>543</v>
      </c>
      <c r="B125" s="119" t="s">
        <v>240</v>
      </c>
      <c r="C125" s="164" t="s">
        <v>58</v>
      </c>
      <c r="D125" s="465" t="s">
        <v>413</v>
      </c>
      <c r="E125" s="306"/>
      <c r="F125" s="298"/>
      <c r="G125" s="288">
        <f>G126</f>
        <v>57000</v>
      </c>
      <c r="H125" s="15"/>
    </row>
    <row r="126" spans="1:8" s="17" customFormat="1" ht="66.75" customHeight="1">
      <c r="A126" s="400" t="s">
        <v>549</v>
      </c>
      <c r="B126" s="119" t="s">
        <v>240</v>
      </c>
      <c r="C126" s="119" t="s">
        <v>58</v>
      </c>
      <c r="D126" s="340" t="s">
        <v>414</v>
      </c>
      <c r="E126" s="306"/>
      <c r="F126" s="119"/>
      <c r="G126" s="288">
        <f>G127</f>
        <v>57000</v>
      </c>
      <c r="H126" s="15"/>
    </row>
    <row r="127" spans="1:8" s="17" customFormat="1" ht="34.5" customHeight="1">
      <c r="A127" s="144" t="s">
        <v>241</v>
      </c>
      <c r="B127" s="119" t="s">
        <v>242</v>
      </c>
      <c r="C127" s="119" t="s">
        <v>58</v>
      </c>
      <c r="D127" s="340" t="s">
        <v>415</v>
      </c>
      <c r="E127" s="306" t="s">
        <v>281</v>
      </c>
      <c r="F127" s="119"/>
      <c r="G127" s="288">
        <f>G128</f>
        <v>57000</v>
      </c>
      <c r="H127" s="15"/>
    </row>
    <row r="128" spans="1:8" s="17" customFormat="1" ht="48.75" customHeight="1">
      <c r="A128" s="142" t="s">
        <v>243</v>
      </c>
      <c r="B128" s="119" t="s">
        <v>240</v>
      </c>
      <c r="C128" s="119" t="s">
        <v>58</v>
      </c>
      <c r="D128" s="340" t="s">
        <v>415</v>
      </c>
      <c r="E128" s="306" t="s">
        <v>281</v>
      </c>
      <c r="F128" s="119" t="s">
        <v>215</v>
      </c>
      <c r="G128" s="288">
        <v>57000</v>
      </c>
      <c r="H128" s="15"/>
    </row>
    <row r="129" spans="1:8" s="17" customFormat="1" ht="30" customHeight="1">
      <c r="A129" s="145" t="s">
        <v>151</v>
      </c>
      <c r="B129" s="294">
        <v>11</v>
      </c>
      <c r="C129" s="163"/>
      <c r="D129" s="315"/>
      <c r="E129" s="337"/>
      <c r="F129" s="298"/>
      <c r="G129" s="168">
        <f aca="true" t="shared" si="0" ref="G129:G134">G130</f>
        <v>10000</v>
      </c>
      <c r="H129" s="15"/>
    </row>
    <row r="130" spans="1:8" s="17" customFormat="1" ht="33.75" customHeight="1">
      <c r="A130" s="292" t="s">
        <v>152</v>
      </c>
      <c r="B130" s="165" t="s">
        <v>153</v>
      </c>
      <c r="C130" s="163" t="s">
        <v>58</v>
      </c>
      <c r="D130" s="315"/>
      <c r="E130" s="306"/>
      <c r="F130" s="298"/>
      <c r="G130" s="168">
        <f t="shared" si="0"/>
        <v>10000</v>
      </c>
      <c r="H130" s="15"/>
    </row>
    <row r="131" spans="1:8" s="17" customFormat="1" ht="109.5" customHeight="1">
      <c r="A131" s="137" t="s">
        <v>544</v>
      </c>
      <c r="B131" s="119" t="s">
        <v>153</v>
      </c>
      <c r="C131" s="164" t="s">
        <v>58</v>
      </c>
      <c r="D131" s="340" t="s">
        <v>149</v>
      </c>
      <c r="E131" s="306"/>
      <c r="F131" s="298"/>
      <c r="G131" s="288">
        <f t="shared" si="0"/>
        <v>10000</v>
      </c>
      <c r="H131" s="15"/>
    </row>
    <row r="132" spans="1:8" s="17" customFormat="1" ht="87" customHeight="1">
      <c r="A132" s="400" t="s">
        <v>545</v>
      </c>
      <c r="B132" s="119" t="s">
        <v>153</v>
      </c>
      <c r="C132" s="164" t="s">
        <v>58</v>
      </c>
      <c r="D132" s="340" t="s">
        <v>416</v>
      </c>
      <c r="E132" s="306"/>
      <c r="F132" s="298"/>
      <c r="G132" s="288">
        <f t="shared" si="0"/>
        <v>10000</v>
      </c>
      <c r="H132" s="15"/>
    </row>
    <row r="133" spans="1:8" s="17" customFormat="1" ht="78" customHeight="1">
      <c r="A133" s="142" t="s">
        <v>417</v>
      </c>
      <c r="B133" s="119" t="s">
        <v>153</v>
      </c>
      <c r="C133" s="164" t="s">
        <v>58</v>
      </c>
      <c r="D133" s="340" t="s">
        <v>418</v>
      </c>
      <c r="E133" s="306"/>
      <c r="F133" s="298"/>
      <c r="G133" s="288">
        <f t="shared" si="0"/>
        <v>10000</v>
      </c>
      <c r="H133" s="15"/>
    </row>
    <row r="134" spans="1:8" s="17" customFormat="1" ht="69.75" customHeight="1">
      <c r="A134" s="323" t="s">
        <v>419</v>
      </c>
      <c r="B134" s="119" t="s">
        <v>153</v>
      </c>
      <c r="C134" s="164" t="s">
        <v>58</v>
      </c>
      <c r="D134" s="340" t="s">
        <v>420</v>
      </c>
      <c r="E134" s="306" t="s">
        <v>282</v>
      </c>
      <c r="F134" s="298"/>
      <c r="G134" s="288">
        <f t="shared" si="0"/>
        <v>10000</v>
      </c>
      <c r="H134" s="15"/>
    </row>
    <row r="135" spans="1:37" s="20" customFormat="1" ht="69" customHeight="1">
      <c r="A135" s="137" t="s">
        <v>125</v>
      </c>
      <c r="B135" s="301">
        <v>11</v>
      </c>
      <c r="C135" s="164" t="s">
        <v>58</v>
      </c>
      <c r="D135" s="340" t="s">
        <v>420</v>
      </c>
      <c r="E135" s="337" t="s">
        <v>282</v>
      </c>
      <c r="F135" s="298" t="s">
        <v>66</v>
      </c>
      <c r="G135" s="288">
        <v>10000</v>
      </c>
      <c r="H135" s="18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s="20" customFormat="1" ht="18">
      <c r="A136" s="6"/>
      <c r="B136" s="7"/>
      <c r="C136" s="32"/>
      <c r="D136" s="33"/>
      <c r="E136" s="34"/>
      <c r="F136" s="7"/>
      <c r="G136" s="35"/>
      <c r="H136" s="18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20" customFormat="1" ht="18">
      <c r="A137" s="6"/>
      <c r="B137" s="7"/>
      <c r="C137" s="32"/>
      <c r="D137" s="33"/>
      <c r="E137" s="34"/>
      <c r="F137" s="7"/>
      <c r="G137" s="35"/>
      <c r="H137" s="18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s="20" customFormat="1" ht="18">
      <c r="A138" s="6"/>
      <c r="B138" s="7"/>
      <c r="C138" s="32"/>
      <c r="D138" s="33"/>
      <c r="E138" s="34"/>
      <c r="F138" s="7"/>
      <c r="G138" s="35"/>
      <c r="H138" s="18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s="20" customFormat="1" ht="18">
      <c r="A139" s="6"/>
      <c r="B139" s="7"/>
      <c r="C139" s="32"/>
      <c r="D139" s="33"/>
      <c r="E139" s="34"/>
      <c r="F139" s="7"/>
      <c r="G139" s="35"/>
      <c r="H139" s="18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s="20" customFormat="1" ht="18">
      <c r="A140" s="6"/>
      <c r="B140" s="7"/>
      <c r="C140" s="32"/>
      <c r="D140" s="33"/>
      <c r="E140" s="34"/>
      <c r="F140" s="7"/>
      <c r="G140" s="35"/>
      <c r="H140" s="18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s="20" customFormat="1" ht="18">
      <c r="A141" s="6"/>
      <c r="B141" s="7"/>
      <c r="C141" s="32"/>
      <c r="D141" s="33"/>
      <c r="E141" s="34"/>
      <c r="F141" s="7"/>
      <c r="G141" s="35"/>
      <c r="H141" s="18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s="20" customFormat="1" ht="18">
      <c r="A142" s="6"/>
      <c r="B142" s="7"/>
      <c r="C142" s="32"/>
      <c r="D142" s="33"/>
      <c r="E142" s="34"/>
      <c r="F142" s="7"/>
      <c r="G142" s="35"/>
      <c r="H142" s="18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s="20" customFormat="1" ht="18">
      <c r="A143" s="6"/>
      <c r="B143" s="7"/>
      <c r="C143" s="32"/>
      <c r="D143" s="33"/>
      <c r="E143" s="34"/>
      <c r="F143" s="7"/>
      <c r="G143" s="35"/>
      <c r="H143" s="18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s="20" customFormat="1" ht="18">
      <c r="A144" s="6"/>
      <c r="B144" s="7"/>
      <c r="C144" s="32"/>
      <c r="D144" s="33"/>
      <c r="E144" s="34"/>
      <c r="F144" s="7"/>
      <c r="G144" s="35"/>
      <c r="H144" s="18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s="20" customFormat="1" ht="18">
      <c r="A145" s="6"/>
      <c r="B145" s="7"/>
      <c r="C145" s="32"/>
      <c r="D145" s="33"/>
      <c r="E145" s="34"/>
      <c r="F145" s="7"/>
      <c r="G145" s="35"/>
      <c r="H145" s="18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s="20" customFormat="1" ht="18">
      <c r="A146" s="6"/>
      <c r="B146" s="7"/>
      <c r="C146" s="32"/>
      <c r="D146" s="33"/>
      <c r="E146" s="34"/>
      <c r="F146" s="7"/>
      <c r="G146" s="35"/>
      <c r="H146" s="18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s="20" customFormat="1" ht="18">
      <c r="A147" s="6"/>
      <c r="B147" s="7"/>
      <c r="C147" s="32"/>
      <c r="D147" s="33"/>
      <c r="E147" s="34"/>
      <c r="F147" s="7"/>
      <c r="G147" s="35"/>
      <c r="H147" s="18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s="20" customFormat="1" ht="18">
      <c r="A148" s="6"/>
      <c r="B148" s="7"/>
      <c r="C148" s="32"/>
      <c r="D148" s="33"/>
      <c r="E148" s="34"/>
      <c r="F148" s="7"/>
      <c r="G148" s="35"/>
      <c r="H148" s="18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s="20" customFormat="1" ht="18">
      <c r="A149" s="6"/>
      <c r="B149" s="7"/>
      <c r="C149" s="32"/>
      <c r="D149" s="33"/>
      <c r="E149" s="34"/>
      <c r="F149" s="7"/>
      <c r="G149" s="35"/>
      <c r="H149" s="18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s="20" customFormat="1" ht="18">
      <c r="A150" s="6"/>
      <c r="B150" s="7"/>
      <c r="C150" s="32"/>
      <c r="D150" s="33"/>
      <c r="E150" s="34"/>
      <c r="F150" s="7"/>
      <c r="G150" s="35"/>
      <c r="H150" s="18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s="20" customFormat="1" ht="18">
      <c r="A151" s="6"/>
      <c r="B151" s="7"/>
      <c r="C151" s="32"/>
      <c r="D151" s="33"/>
      <c r="E151" s="34"/>
      <c r="F151" s="7"/>
      <c r="G151" s="35"/>
      <c r="H151" s="18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s="20" customFormat="1" ht="18">
      <c r="A152" s="6"/>
      <c r="B152" s="7"/>
      <c r="C152" s="32"/>
      <c r="D152" s="33"/>
      <c r="E152" s="34"/>
      <c r="F152" s="7"/>
      <c r="G152" s="35"/>
      <c r="H152" s="18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s="20" customFormat="1" ht="18">
      <c r="A153" s="6"/>
      <c r="B153" s="7"/>
      <c r="C153" s="32"/>
      <c r="D153" s="33"/>
      <c r="E153" s="34"/>
      <c r="F153" s="7"/>
      <c r="G153" s="35"/>
      <c r="H153" s="18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s="20" customFormat="1" ht="18">
      <c r="A154" s="6"/>
      <c r="B154" s="7"/>
      <c r="C154" s="32"/>
      <c r="D154" s="33"/>
      <c r="E154" s="34"/>
      <c r="F154" s="7"/>
      <c r="G154" s="35"/>
      <c r="H154" s="18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s="20" customFormat="1" ht="18">
      <c r="A155" s="6"/>
      <c r="B155" s="7"/>
      <c r="C155" s="32"/>
      <c r="D155" s="33"/>
      <c r="E155" s="34"/>
      <c r="F155" s="7"/>
      <c r="G155" s="35"/>
      <c r="H155" s="18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  <row r="156" spans="1:37" s="20" customFormat="1" ht="18">
      <c r="A156" s="6"/>
      <c r="B156" s="7"/>
      <c r="C156" s="32"/>
      <c r="D156" s="33"/>
      <c r="E156" s="34"/>
      <c r="F156" s="7"/>
      <c r="G156" s="35"/>
      <c r="H156" s="18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</row>
    <row r="157" spans="1:37" s="20" customFormat="1" ht="18">
      <c r="A157" s="6"/>
      <c r="B157" s="7"/>
      <c r="C157" s="32"/>
      <c r="D157" s="33"/>
      <c r="E157" s="34"/>
      <c r="F157" s="7"/>
      <c r="G157" s="35"/>
      <c r="H157" s="18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</row>
    <row r="158" spans="1:37" s="20" customFormat="1" ht="18">
      <c r="A158" s="6"/>
      <c r="B158" s="7"/>
      <c r="C158" s="32"/>
      <c r="D158" s="33"/>
      <c r="E158" s="34"/>
      <c r="F158" s="7"/>
      <c r="G158" s="35"/>
      <c r="H158" s="18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</row>
    <row r="159" spans="1:37" s="20" customFormat="1" ht="18">
      <c r="A159" s="6"/>
      <c r="B159" s="7"/>
      <c r="C159" s="32"/>
      <c r="D159" s="33"/>
      <c r="E159" s="34"/>
      <c r="F159" s="7"/>
      <c r="G159" s="35"/>
      <c r="H159" s="18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</row>
    <row r="160" spans="1:37" s="20" customFormat="1" ht="18">
      <c r="A160" s="6"/>
      <c r="B160" s="7"/>
      <c r="C160" s="32"/>
      <c r="D160" s="33"/>
      <c r="E160" s="34"/>
      <c r="F160" s="7"/>
      <c r="G160" s="35"/>
      <c r="H160" s="18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</row>
    <row r="161" spans="1:37" s="20" customFormat="1" ht="18">
      <c r="A161" s="6"/>
      <c r="B161" s="7"/>
      <c r="C161" s="32"/>
      <c r="D161" s="33"/>
      <c r="E161" s="34"/>
      <c r="F161" s="7"/>
      <c r="G161" s="35"/>
      <c r="H161" s="18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</row>
    <row r="162" spans="1:37" s="20" customFormat="1" ht="18">
      <c r="A162" s="6"/>
      <c r="B162" s="7"/>
      <c r="C162" s="32"/>
      <c r="D162" s="33"/>
      <c r="E162" s="34"/>
      <c r="F162" s="7"/>
      <c r="G162" s="35"/>
      <c r="H162" s="18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</row>
    <row r="163" spans="1:37" s="20" customFormat="1" ht="18">
      <c r="A163" s="6"/>
      <c r="B163" s="7"/>
      <c r="C163" s="32"/>
      <c r="D163" s="33"/>
      <c r="E163" s="34"/>
      <c r="F163" s="7"/>
      <c r="G163" s="35"/>
      <c r="H163" s="18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</row>
    <row r="164" spans="1:37" s="20" customFormat="1" ht="18">
      <c r="A164" s="6"/>
      <c r="B164" s="7"/>
      <c r="C164" s="32"/>
      <c r="D164" s="33"/>
      <c r="E164" s="34"/>
      <c r="F164" s="7"/>
      <c r="G164" s="35"/>
      <c r="H164" s="18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</row>
    <row r="165" spans="1:37" s="20" customFormat="1" ht="18">
      <c r="A165" s="6"/>
      <c r="B165" s="7"/>
      <c r="C165" s="32"/>
      <c r="D165" s="33"/>
      <c r="E165" s="34"/>
      <c r="F165" s="7"/>
      <c r="G165" s="35"/>
      <c r="H165" s="18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</row>
    <row r="166" spans="1:37" s="20" customFormat="1" ht="18">
      <c r="A166" s="6"/>
      <c r="B166" s="7"/>
      <c r="C166" s="32"/>
      <c r="D166" s="33"/>
      <c r="E166" s="34"/>
      <c r="F166" s="7"/>
      <c r="G166" s="35"/>
      <c r="H166" s="18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</row>
    <row r="167" spans="1:37" s="20" customFormat="1" ht="18">
      <c r="A167" s="6"/>
      <c r="B167" s="7"/>
      <c r="C167" s="32"/>
      <c r="D167" s="33"/>
      <c r="E167" s="34"/>
      <c r="F167" s="7"/>
      <c r="G167" s="35"/>
      <c r="H167" s="18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</row>
    <row r="168" spans="1:37" s="20" customFormat="1" ht="18">
      <c r="A168" s="6"/>
      <c r="B168" s="7"/>
      <c r="C168" s="32"/>
      <c r="D168" s="33"/>
      <c r="E168" s="34"/>
      <c r="F168" s="7"/>
      <c r="G168" s="35"/>
      <c r="H168" s="18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</row>
    <row r="169" spans="1:37" s="20" customFormat="1" ht="18">
      <c r="A169" s="6"/>
      <c r="B169" s="7"/>
      <c r="C169" s="32"/>
      <c r="D169" s="33"/>
      <c r="E169" s="34"/>
      <c r="F169" s="7"/>
      <c r="G169" s="35"/>
      <c r="H169" s="18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</row>
    <row r="170" spans="1:37" s="20" customFormat="1" ht="18">
      <c r="A170" s="6"/>
      <c r="B170" s="7"/>
      <c r="C170" s="32"/>
      <c r="D170" s="33"/>
      <c r="E170" s="34"/>
      <c r="F170" s="7"/>
      <c r="G170" s="35"/>
      <c r="H170" s="18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</row>
    <row r="171" spans="1:37" s="20" customFormat="1" ht="18">
      <c r="A171" s="6"/>
      <c r="B171" s="7"/>
      <c r="C171" s="32"/>
      <c r="D171" s="33"/>
      <c r="E171" s="34"/>
      <c r="F171" s="7"/>
      <c r="G171" s="35"/>
      <c r="H171" s="18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</row>
    <row r="172" spans="1:37" s="20" customFormat="1" ht="18">
      <c r="A172" s="6"/>
      <c r="B172" s="7"/>
      <c r="C172" s="32"/>
      <c r="D172" s="33"/>
      <c r="E172" s="34"/>
      <c r="F172" s="7"/>
      <c r="G172" s="35"/>
      <c r="H172" s="18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</row>
  </sheetData>
  <sheetProtection/>
  <mergeCells count="9">
    <mergeCell ref="D32:E32"/>
    <mergeCell ref="A8:G8"/>
    <mergeCell ref="A1:G1"/>
    <mergeCell ref="A2:G2"/>
    <mergeCell ref="A3:G3"/>
    <mergeCell ref="A4:G4"/>
    <mergeCell ref="A5:G5"/>
    <mergeCell ref="A6:G6"/>
    <mergeCell ref="A7:G7"/>
  </mergeCells>
  <printOptions/>
  <pageMargins left="0.02403846153846154" right="0.2" top="0.4" bottom="0.31" header="0.3" footer="0.23"/>
  <pageSetup blackAndWhite="1" fitToHeight="6" horizontalDpi="600" verticalDpi="600" orientation="portrait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T155"/>
  <sheetViews>
    <sheetView view="pageBreakPreview" zoomScale="60" zoomScalePageLayoutView="0" workbookViewId="0" topLeftCell="A22">
      <selection activeCell="A28" sqref="A28"/>
    </sheetView>
  </sheetViews>
  <sheetFormatPr defaultColWidth="9.140625" defaultRowHeight="15"/>
  <cols>
    <col min="1" max="1" width="105.421875" style="6" customWidth="1"/>
    <col min="2" max="2" width="8.7109375" style="8" customWidth="1"/>
    <col min="3" max="3" width="9.140625" style="9" customWidth="1"/>
    <col min="4" max="4" width="10.57421875" style="4" bestFit="1" customWidth="1"/>
    <col min="5" max="5" width="9.7109375" style="5" customWidth="1"/>
    <col min="6" max="6" width="9.140625" style="8" customWidth="1"/>
    <col min="7" max="8" width="19.8515625" style="10" customWidth="1"/>
    <col min="9" max="9" width="17.421875" style="259" customWidth="1"/>
    <col min="10" max="37" width="9.140625" style="259" customWidth="1"/>
    <col min="38" max="16384" width="9.140625" style="260" customWidth="1"/>
  </cols>
  <sheetData>
    <row r="1" spans="1:8" s="38" customFormat="1" ht="24.75" customHeight="1">
      <c r="A1" s="517" t="s">
        <v>160</v>
      </c>
      <c r="B1" s="517"/>
      <c r="C1" s="517"/>
      <c r="D1" s="517"/>
      <c r="E1" s="517"/>
      <c r="F1" s="517"/>
      <c r="G1" s="517"/>
      <c r="H1" s="517"/>
    </row>
    <row r="2" spans="1:8" s="38" customFormat="1" ht="23.25" customHeight="1">
      <c r="A2" s="517" t="s">
        <v>40</v>
      </c>
      <c r="B2" s="517"/>
      <c r="C2" s="517"/>
      <c r="D2" s="517"/>
      <c r="E2" s="517"/>
      <c r="F2" s="517"/>
      <c r="G2" s="517"/>
      <c r="H2" s="517"/>
    </row>
    <row r="3" spans="1:8" s="38" customFormat="1" ht="23.25" customHeight="1">
      <c r="A3" s="517" t="s">
        <v>373</v>
      </c>
      <c r="B3" s="517"/>
      <c r="C3" s="517"/>
      <c r="D3" s="517"/>
      <c r="E3" s="517"/>
      <c r="F3" s="517"/>
      <c r="G3" s="517"/>
      <c r="H3" s="517"/>
    </row>
    <row r="4" spans="1:8" s="39" customFormat="1" ht="24" customHeight="1">
      <c r="A4" s="513" t="s">
        <v>374</v>
      </c>
      <c r="B4" s="513"/>
      <c r="C4" s="513"/>
      <c r="D4" s="513"/>
      <c r="E4" s="513"/>
      <c r="F4" s="513"/>
      <c r="G4" s="513"/>
      <c r="H4" s="513"/>
    </row>
    <row r="5" spans="1:8" s="39" customFormat="1" ht="24" customHeight="1">
      <c r="A5" s="513" t="s">
        <v>486</v>
      </c>
      <c r="B5" s="513"/>
      <c r="C5" s="513"/>
      <c r="D5" s="513"/>
      <c r="E5" s="513"/>
      <c r="F5" s="513"/>
      <c r="G5" s="513"/>
      <c r="H5" s="513"/>
    </row>
    <row r="6" spans="1:8" s="39" customFormat="1" ht="27.75" customHeight="1">
      <c r="A6" s="547" t="s">
        <v>546</v>
      </c>
      <c r="B6" s="547"/>
      <c r="C6" s="547"/>
      <c r="D6" s="547"/>
      <c r="E6" s="547"/>
      <c r="F6" s="547"/>
      <c r="G6" s="547"/>
      <c r="H6" s="547"/>
    </row>
    <row r="7" spans="1:8" s="39" customFormat="1" ht="27.75" customHeight="1">
      <c r="A7" s="523"/>
      <c r="B7" s="523"/>
      <c r="C7" s="523"/>
      <c r="D7" s="523"/>
      <c r="E7" s="523"/>
      <c r="F7" s="523"/>
      <c r="G7" s="523"/>
      <c r="H7" s="345"/>
    </row>
    <row r="8" spans="1:8" s="39" customFormat="1" ht="66" customHeight="1">
      <c r="A8" s="546" t="s">
        <v>550</v>
      </c>
      <c r="B8" s="546"/>
      <c r="C8" s="546"/>
      <c r="D8" s="546"/>
      <c r="E8" s="546"/>
      <c r="F8" s="546"/>
      <c r="G8" s="546"/>
      <c r="H8" s="346"/>
    </row>
    <row r="9" spans="1:8" s="2" customFormat="1" ht="17.25">
      <c r="A9" s="42"/>
      <c r="B9" s="43"/>
      <c r="C9" s="43"/>
      <c r="D9" s="43"/>
      <c r="E9" s="43"/>
      <c r="F9" s="44"/>
      <c r="G9" s="44"/>
      <c r="H9" s="360" t="s">
        <v>297</v>
      </c>
    </row>
    <row r="10" spans="1:37" s="13" customFormat="1" ht="54" customHeight="1">
      <c r="A10" s="146" t="s">
        <v>165</v>
      </c>
      <c r="B10" s="120" t="s">
        <v>52</v>
      </c>
      <c r="C10" s="147" t="s">
        <v>53</v>
      </c>
      <c r="D10" s="148" t="s">
        <v>164</v>
      </c>
      <c r="E10" s="149"/>
      <c r="F10" s="150" t="s">
        <v>54</v>
      </c>
      <c r="G10" s="151" t="s">
        <v>421</v>
      </c>
      <c r="H10" s="151" t="s">
        <v>517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</row>
    <row r="11" spans="1:37" s="20" customFormat="1" ht="27.75" customHeight="1">
      <c r="A11" s="134" t="s">
        <v>61</v>
      </c>
      <c r="B11" s="118"/>
      <c r="C11" s="152"/>
      <c r="D11" s="147"/>
      <c r="E11" s="150"/>
      <c r="F11" s="153"/>
      <c r="G11" s="123">
        <f>G13+G57+G68+G85+G115+G121</f>
        <v>9128313</v>
      </c>
      <c r="H11" s="123">
        <f>H13+H57+H68+H85+H115+H121</f>
        <v>9272247</v>
      </c>
      <c r="I11" s="40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</row>
    <row r="12" spans="1:37" s="20" customFormat="1" ht="27.75" customHeight="1">
      <c r="A12" s="482" t="s">
        <v>522</v>
      </c>
      <c r="B12" s="483"/>
      <c r="C12" s="484"/>
      <c r="D12" s="485"/>
      <c r="E12" s="486"/>
      <c r="F12" s="487"/>
      <c r="G12" s="488">
        <v>228208</v>
      </c>
      <c r="H12" s="488">
        <v>463612</v>
      </c>
      <c r="I12" s="40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</row>
    <row r="13" spans="1:37" s="20" customFormat="1" ht="44.25" customHeight="1">
      <c r="A13" s="145" t="s">
        <v>62</v>
      </c>
      <c r="B13" s="165" t="s">
        <v>58</v>
      </c>
      <c r="C13" s="163"/>
      <c r="D13" s="167"/>
      <c r="E13" s="291"/>
      <c r="F13" s="169"/>
      <c r="G13" s="168">
        <f>G14+G19+G26+G31</f>
        <v>6035984</v>
      </c>
      <c r="H13" s="168">
        <f>H14+H19+H26+H31</f>
        <v>5945984</v>
      </c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</row>
    <row r="14" spans="1:37" s="20" customFormat="1" ht="56.25" customHeight="1">
      <c r="A14" s="292" t="s">
        <v>63</v>
      </c>
      <c r="B14" s="165" t="s">
        <v>58</v>
      </c>
      <c r="C14" s="163" t="s">
        <v>59</v>
      </c>
      <c r="D14" s="167"/>
      <c r="E14" s="291"/>
      <c r="F14" s="169"/>
      <c r="G14" s="168">
        <f aca="true" t="shared" si="0" ref="G14:H17">G15</f>
        <v>940000</v>
      </c>
      <c r="H14" s="168">
        <f t="shared" si="0"/>
        <v>940000</v>
      </c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</row>
    <row r="15" spans="1:37" s="22" customFormat="1" ht="41.25" customHeight="1">
      <c r="A15" s="143" t="s">
        <v>218</v>
      </c>
      <c r="B15" s="154" t="s">
        <v>58</v>
      </c>
      <c r="C15" s="155" t="s">
        <v>59</v>
      </c>
      <c r="D15" s="340" t="s">
        <v>29</v>
      </c>
      <c r="E15" s="439"/>
      <c r="F15" s="117"/>
      <c r="G15" s="122">
        <f t="shared" si="0"/>
        <v>940000</v>
      </c>
      <c r="H15" s="122">
        <f t="shared" si="0"/>
        <v>940000</v>
      </c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</row>
    <row r="16" spans="1:37" s="24" customFormat="1" ht="31.5" customHeight="1">
      <c r="A16" s="143" t="s">
        <v>232</v>
      </c>
      <c r="B16" s="154" t="s">
        <v>58</v>
      </c>
      <c r="C16" s="155" t="s">
        <v>59</v>
      </c>
      <c r="D16" s="437" t="s">
        <v>178</v>
      </c>
      <c r="E16" s="157"/>
      <c r="F16" s="117"/>
      <c r="G16" s="122">
        <f t="shared" si="0"/>
        <v>940000</v>
      </c>
      <c r="H16" s="122">
        <f t="shared" si="0"/>
        <v>940000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</row>
    <row r="17" spans="1:37" s="24" customFormat="1" ht="41.25" customHeight="1">
      <c r="A17" s="143" t="s">
        <v>167</v>
      </c>
      <c r="B17" s="154" t="s">
        <v>58</v>
      </c>
      <c r="C17" s="155" t="s">
        <v>59</v>
      </c>
      <c r="D17" s="437" t="s">
        <v>178</v>
      </c>
      <c r="E17" s="157" t="s">
        <v>172</v>
      </c>
      <c r="F17" s="117"/>
      <c r="G17" s="122">
        <f t="shared" si="0"/>
        <v>940000</v>
      </c>
      <c r="H17" s="122">
        <f t="shared" si="0"/>
        <v>940000</v>
      </c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</row>
    <row r="18" spans="1:37" s="24" customFormat="1" ht="83.25" customHeight="1">
      <c r="A18" s="137" t="s">
        <v>65</v>
      </c>
      <c r="B18" s="119" t="s">
        <v>58</v>
      </c>
      <c r="C18" s="164" t="s">
        <v>59</v>
      </c>
      <c r="D18" s="437" t="s">
        <v>178</v>
      </c>
      <c r="E18" s="157" t="s">
        <v>172</v>
      </c>
      <c r="F18" s="117" t="s">
        <v>60</v>
      </c>
      <c r="G18" s="122">
        <v>940000</v>
      </c>
      <c r="H18" s="122">
        <v>940000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</row>
    <row r="19" spans="1:37" s="24" customFormat="1" ht="78" customHeight="1">
      <c r="A19" s="292" t="s">
        <v>117</v>
      </c>
      <c r="B19" s="165" t="s">
        <v>58</v>
      </c>
      <c r="C19" s="165" t="s">
        <v>64</v>
      </c>
      <c r="D19" s="163"/>
      <c r="E19" s="169"/>
      <c r="F19" s="165"/>
      <c r="G19" s="168">
        <f aca="true" t="shared" si="1" ref="G19:H21">G20</f>
        <v>2297600</v>
      </c>
      <c r="H19" s="168">
        <f t="shared" si="1"/>
        <v>2297600</v>
      </c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</row>
    <row r="20" spans="1:37" s="24" customFormat="1" ht="40.5" customHeight="1">
      <c r="A20" s="143" t="s">
        <v>233</v>
      </c>
      <c r="B20" s="154" t="s">
        <v>58</v>
      </c>
      <c r="C20" s="155" t="s">
        <v>64</v>
      </c>
      <c r="D20" s="437" t="s">
        <v>30</v>
      </c>
      <c r="E20" s="440"/>
      <c r="F20" s="117"/>
      <c r="G20" s="122">
        <f t="shared" si="1"/>
        <v>2297600</v>
      </c>
      <c r="H20" s="122">
        <f t="shared" si="1"/>
        <v>2297600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</row>
    <row r="21" spans="1:37" s="24" customFormat="1" ht="37.5" customHeight="1">
      <c r="A21" s="143" t="s">
        <v>234</v>
      </c>
      <c r="B21" s="154" t="s">
        <v>58</v>
      </c>
      <c r="C21" s="155" t="s">
        <v>64</v>
      </c>
      <c r="D21" s="437" t="s">
        <v>179</v>
      </c>
      <c r="E21" s="157"/>
      <c r="F21" s="117"/>
      <c r="G21" s="122">
        <f t="shared" si="1"/>
        <v>2297600</v>
      </c>
      <c r="H21" s="122">
        <f t="shared" si="1"/>
        <v>2297600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</row>
    <row r="22" spans="1:8" s="23" customFormat="1" ht="49.5" customHeight="1">
      <c r="A22" s="143" t="s">
        <v>167</v>
      </c>
      <c r="B22" s="154" t="s">
        <v>58</v>
      </c>
      <c r="C22" s="155" t="s">
        <v>64</v>
      </c>
      <c r="D22" s="437" t="s">
        <v>179</v>
      </c>
      <c r="E22" s="157" t="s">
        <v>172</v>
      </c>
      <c r="F22" s="117"/>
      <c r="G22" s="122">
        <f>G23+G24+G25</f>
        <v>2297600</v>
      </c>
      <c r="H22" s="122">
        <f>H23+H24+H25</f>
        <v>2297600</v>
      </c>
    </row>
    <row r="23" spans="1:8" s="23" customFormat="1" ht="77.25" customHeight="1">
      <c r="A23" s="137" t="s">
        <v>65</v>
      </c>
      <c r="B23" s="119" t="s">
        <v>58</v>
      </c>
      <c r="C23" s="164" t="s">
        <v>64</v>
      </c>
      <c r="D23" s="437" t="s">
        <v>179</v>
      </c>
      <c r="E23" s="157" t="s">
        <v>172</v>
      </c>
      <c r="F23" s="117" t="s">
        <v>60</v>
      </c>
      <c r="G23" s="122">
        <v>2202800</v>
      </c>
      <c r="H23" s="122">
        <v>2202800</v>
      </c>
    </row>
    <row r="24" spans="1:8" s="23" customFormat="1" ht="56.25" customHeight="1">
      <c r="A24" s="142" t="s">
        <v>125</v>
      </c>
      <c r="B24" s="119" t="s">
        <v>58</v>
      </c>
      <c r="C24" s="164" t="s">
        <v>64</v>
      </c>
      <c r="D24" s="437" t="s">
        <v>179</v>
      </c>
      <c r="E24" s="157" t="s">
        <v>172</v>
      </c>
      <c r="F24" s="117" t="s">
        <v>66</v>
      </c>
      <c r="G24" s="122">
        <v>68300</v>
      </c>
      <c r="H24" s="122">
        <v>68300</v>
      </c>
    </row>
    <row r="25" spans="1:8" s="23" customFormat="1" ht="36.75" customHeight="1">
      <c r="A25" s="142" t="s">
        <v>67</v>
      </c>
      <c r="B25" s="119" t="s">
        <v>58</v>
      </c>
      <c r="C25" s="164" t="s">
        <v>64</v>
      </c>
      <c r="D25" s="437" t="s">
        <v>179</v>
      </c>
      <c r="E25" s="157" t="s">
        <v>172</v>
      </c>
      <c r="F25" s="117" t="s">
        <v>68</v>
      </c>
      <c r="G25" s="122">
        <v>26500</v>
      </c>
      <c r="H25" s="122">
        <v>26500</v>
      </c>
    </row>
    <row r="26" spans="1:8" s="23" customFormat="1" ht="59.25" customHeight="1">
      <c r="A26" s="145" t="s">
        <v>118</v>
      </c>
      <c r="B26" s="165" t="s">
        <v>58</v>
      </c>
      <c r="C26" s="163" t="s">
        <v>69</v>
      </c>
      <c r="D26" s="163"/>
      <c r="E26" s="293"/>
      <c r="F26" s="169"/>
      <c r="G26" s="168">
        <f aca="true" t="shared" si="2" ref="G26:H29">G27</f>
        <v>5000</v>
      </c>
      <c r="H26" s="168">
        <f t="shared" si="2"/>
        <v>5000</v>
      </c>
    </row>
    <row r="27" spans="1:37" s="24" customFormat="1" ht="48" customHeight="1">
      <c r="A27" s="143" t="s">
        <v>568</v>
      </c>
      <c r="B27" s="154" t="s">
        <v>58</v>
      </c>
      <c r="C27" s="155" t="s">
        <v>69</v>
      </c>
      <c r="D27" s="437" t="s">
        <v>457</v>
      </c>
      <c r="E27" s="440"/>
      <c r="F27" s="117"/>
      <c r="G27" s="122">
        <f t="shared" si="2"/>
        <v>5000</v>
      </c>
      <c r="H27" s="122">
        <f t="shared" si="2"/>
        <v>5000</v>
      </c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</row>
    <row r="28" spans="1:37" s="24" customFormat="1" ht="61.5" customHeight="1">
      <c r="A28" s="143" t="s">
        <v>569</v>
      </c>
      <c r="B28" s="154" t="s">
        <v>58</v>
      </c>
      <c r="C28" s="155" t="s">
        <v>69</v>
      </c>
      <c r="D28" s="437" t="s">
        <v>458</v>
      </c>
      <c r="E28" s="157"/>
      <c r="F28" s="117"/>
      <c r="G28" s="122">
        <f t="shared" si="2"/>
        <v>5000</v>
      </c>
      <c r="H28" s="122">
        <f t="shared" si="2"/>
        <v>5000</v>
      </c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</row>
    <row r="29" spans="1:8" s="23" customFormat="1" ht="58.5" customHeight="1">
      <c r="A29" s="143" t="s">
        <v>246</v>
      </c>
      <c r="B29" s="154" t="s">
        <v>58</v>
      </c>
      <c r="C29" s="155" t="s">
        <v>69</v>
      </c>
      <c r="D29" s="437" t="s">
        <v>458</v>
      </c>
      <c r="E29" s="157" t="s">
        <v>173</v>
      </c>
      <c r="F29" s="117"/>
      <c r="G29" s="122">
        <f t="shared" si="2"/>
        <v>5000</v>
      </c>
      <c r="H29" s="122">
        <f t="shared" si="2"/>
        <v>5000</v>
      </c>
    </row>
    <row r="30" spans="1:8" s="19" customFormat="1" ht="46.5" customHeight="1">
      <c r="A30" s="137" t="s">
        <v>70</v>
      </c>
      <c r="B30" s="119" t="s">
        <v>58</v>
      </c>
      <c r="C30" s="119" t="s">
        <v>69</v>
      </c>
      <c r="D30" s="437" t="s">
        <v>458</v>
      </c>
      <c r="E30" s="157" t="s">
        <v>173</v>
      </c>
      <c r="F30" s="119" t="s">
        <v>71</v>
      </c>
      <c r="G30" s="287">
        <v>5000</v>
      </c>
      <c r="H30" s="287">
        <v>5000</v>
      </c>
    </row>
    <row r="31" spans="1:8" s="17" customFormat="1" ht="37.5" customHeight="1" thickBot="1">
      <c r="A31" s="292" t="s">
        <v>119</v>
      </c>
      <c r="B31" s="165" t="s">
        <v>58</v>
      </c>
      <c r="C31" s="163" t="s">
        <v>120</v>
      </c>
      <c r="D31" s="434"/>
      <c r="E31" s="435"/>
      <c r="F31" s="169"/>
      <c r="G31" s="168">
        <f>G32+G37+G42+G47</f>
        <v>2793384</v>
      </c>
      <c r="H31" s="168">
        <f>H32+H37+H42+H47</f>
        <v>2703384</v>
      </c>
    </row>
    <row r="32" spans="1:8" s="17" customFormat="1" ht="81.75">
      <c r="A32" s="137" t="s">
        <v>375</v>
      </c>
      <c r="B32" s="119" t="s">
        <v>58</v>
      </c>
      <c r="C32" s="301">
        <v>13</v>
      </c>
      <c r="D32" s="461" t="s">
        <v>146</v>
      </c>
      <c r="E32" s="442"/>
      <c r="F32" s="119"/>
      <c r="G32" s="288">
        <f>G33</f>
        <v>90000</v>
      </c>
      <c r="H32" s="288">
        <f aca="true" t="shared" si="3" ref="G32:H35">H33</f>
        <v>0</v>
      </c>
    </row>
    <row r="33" spans="1:8" s="17" customFormat="1" ht="84.75" customHeight="1">
      <c r="A33" s="137" t="s">
        <v>376</v>
      </c>
      <c r="B33" s="119" t="s">
        <v>58</v>
      </c>
      <c r="C33" s="295">
        <v>13</v>
      </c>
      <c r="D33" s="443" t="s">
        <v>377</v>
      </c>
      <c r="E33" s="297"/>
      <c r="F33" s="298"/>
      <c r="G33" s="288">
        <f t="shared" si="3"/>
        <v>90000</v>
      </c>
      <c r="H33" s="288">
        <f t="shared" si="3"/>
        <v>0</v>
      </c>
    </row>
    <row r="34" spans="1:8" s="17" customFormat="1" ht="57" customHeight="1">
      <c r="A34" s="137" t="s">
        <v>378</v>
      </c>
      <c r="B34" s="119" t="s">
        <v>58</v>
      </c>
      <c r="C34" s="295">
        <v>13</v>
      </c>
      <c r="D34" s="545" t="s">
        <v>183</v>
      </c>
      <c r="E34" s="545"/>
      <c r="F34" s="298"/>
      <c r="G34" s="288">
        <f t="shared" si="3"/>
        <v>90000</v>
      </c>
      <c r="H34" s="288">
        <f t="shared" si="3"/>
        <v>0</v>
      </c>
    </row>
    <row r="35" spans="1:8" s="17" customFormat="1" ht="31.5" customHeight="1">
      <c r="A35" s="142" t="s">
        <v>168</v>
      </c>
      <c r="B35" s="119" t="s">
        <v>58</v>
      </c>
      <c r="C35" s="295">
        <v>13</v>
      </c>
      <c r="D35" s="443" t="s">
        <v>183</v>
      </c>
      <c r="E35" s="300" t="s">
        <v>124</v>
      </c>
      <c r="F35" s="298"/>
      <c r="G35" s="288">
        <f t="shared" si="3"/>
        <v>90000</v>
      </c>
      <c r="H35" s="288">
        <f t="shared" si="3"/>
        <v>0</v>
      </c>
    </row>
    <row r="36" spans="1:8" s="17" customFormat="1" ht="40.5" customHeight="1">
      <c r="A36" s="142" t="s">
        <v>125</v>
      </c>
      <c r="B36" s="119" t="s">
        <v>58</v>
      </c>
      <c r="C36" s="301">
        <v>13</v>
      </c>
      <c r="D36" s="443" t="s">
        <v>183</v>
      </c>
      <c r="E36" s="300" t="s">
        <v>124</v>
      </c>
      <c r="F36" s="119" t="s">
        <v>66</v>
      </c>
      <c r="G36" s="288">
        <v>90000</v>
      </c>
      <c r="H36" s="288">
        <v>0</v>
      </c>
    </row>
    <row r="37" spans="1:8" s="17" customFormat="1" ht="41.25" thickBot="1">
      <c r="A37" s="142" t="s">
        <v>379</v>
      </c>
      <c r="B37" s="119" t="s">
        <v>58</v>
      </c>
      <c r="C37" s="164" t="s">
        <v>120</v>
      </c>
      <c r="D37" s="467" t="s">
        <v>142</v>
      </c>
      <c r="E37" s="435"/>
      <c r="F37" s="298"/>
      <c r="G37" s="288">
        <f aca="true" t="shared" si="4" ref="G37:H40">G38</f>
        <v>80000</v>
      </c>
      <c r="H37" s="288">
        <f t="shared" si="4"/>
        <v>80000</v>
      </c>
    </row>
    <row r="38" spans="1:8" s="17" customFormat="1" ht="84.75" customHeight="1">
      <c r="A38" s="137" t="s">
        <v>380</v>
      </c>
      <c r="B38" s="119" t="s">
        <v>58</v>
      </c>
      <c r="C38" s="295">
        <v>13</v>
      </c>
      <c r="D38" s="443" t="s">
        <v>381</v>
      </c>
      <c r="E38" s="297"/>
      <c r="F38" s="298"/>
      <c r="G38" s="288">
        <f t="shared" si="4"/>
        <v>80000</v>
      </c>
      <c r="H38" s="288">
        <f t="shared" si="4"/>
        <v>80000</v>
      </c>
    </row>
    <row r="39" spans="1:8" s="17" customFormat="1" ht="66.75" customHeight="1">
      <c r="A39" s="137" t="s">
        <v>382</v>
      </c>
      <c r="B39" s="119" t="s">
        <v>58</v>
      </c>
      <c r="C39" s="295">
        <v>13</v>
      </c>
      <c r="D39" s="443" t="s">
        <v>383</v>
      </c>
      <c r="E39" s="297"/>
      <c r="F39" s="298"/>
      <c r="G39" s="288">
        <f t="shared" si="4"/>
        <v>80000</v>
      </c>
      <c r="H39" s="288">
        <f t="shared" si="4"/>
        <v>80000</v>
      </c>
    </row>
    <row r="40" spans="1:8" s="17" customFormat="1" ht="31.5" customHeight="1">
      <c r="A40" s="142" t="s">
        <v>384</v>
      </c>
      <c r="B40" s="119" t="s">
        <v>58</v>
      </c>
      <c r="C40" s="295">
        <v>13</v>
      </c>
      <c r="D40" s="443" t="s">
        <v>383</v>
      </c>
      <c r="E40" s="300" t="s">
        <v>385</v>
      </c>
      <c r="F40" s="298"/>
      <c r="G40" s="288">
        <f t="shared" si="4"/>
        <v>80000</v>
      </c>
      <c r="H40" s="288">
        <f t="shared" si="4"/>
        <v>80000</v>
      </c>
    </row>
    <row r="41" spans="1:8" s="17" customFormat="1" ht="40.5" customHeight="1">
      <c r="A41" s="142" t="s">
        <v>125</v>
      </c>
      <c r="B41" s="119" t="s">
        <v>58</v>
      </c>
      <c r="C41" s="301">
        <v>13</v>
      </c>
      <c r="D41" s="548" t="s">
        <v>553</v>
      </c>
      <c r="E41" s="549"/>
      <c r="F41" s="119" t="s">
        <v>66</v>
      </c>
      <c r="G41" s="288">
        <v>80000</v>
      </c>
      <c r="H41" s="288">
        <v>80000</v>
      </c>
    </row>
    <row r="42" spans="1:8" s="17" customFormat="1" ht="54" customHeight="1">
      <c r="A42" s="445" t="s">
        <v>247</v>
      </c>
      <c r="B42" s="314" t="s">
        <v>58</v>
      </c>
      <c r="C42" s="446">
        <v>13</v>
      </c>
      <c r="D42" s="447">
        <v>76</v>
      </c>
      <c r="E42" s="338"/>
      <c r="F42" s="448"/>
      <c r="G42" s="290">
        <f>G43</f>
        <v>230000</v>
      </c>
      <c r="H42" s="290">
        <f>H43</f>
        <v>230000</v>
      </c>
    </row>
    <row r="43" spans="1:8" s="17" customFormat="1" ht="31.5" customHeight="1">
      <c r="A43" s="137" t="s">
        <v>294</v>
      </c>
      <c r="B43" s="304" t="s">
        <v>58</v>
      </c>
      <c r="C43" s="305">
        <v>13</v>
      </c>
      <c r="D43" s="469" t="s">
        <v>180</v>
      </c>
      <c r="E43" s="306"/>
      <c r="F43" s="307"/>
      <c r="G43" s="288">
        <f>G44</f>
        <v>230000</v>
      </c>
      <c r="H43" s="288">
        <f>H44</f>
        <v>230000</v>
      </c>
    </row>
    <row r="44" spans="1:8" s="17" customFormat="1" ht="31.5" customHeight="1">
      <c r="A44" s="142" t="s">
        <v>248</v>
      </c>
      <c r="B44" s="308" t="s">
        <v>58</v>
      </c>
      <c r="C44" s="305">
        <v>13</v>
      </c>
      <c r="D44" s="469" t="s">
        <v>180</v>
      </c>
      <c r="E44" s="306" t="s">
        <v>174</v>
      </c>
      <c r="F44" s="307"/>
      <c r="G44" s="288">
        <f>G45+G46</f>
        <v>230000</v>
      </c>
      <c r="H44" s="288">
        <f>H45+H46</f>
        <v>230000</v>
      </c>
    </row>
    <row r="45" spans="1:8" s="17" customFormat="1" ht="46.5" customHeight="1">
      <c r="A45" s="142" t="s">
        <v>125</v>
      </c>
      <c r="B45" s="309" t="s">
        <v>58</v>
      </c>
      <c r="C45" s="310">
        <v>13</v>
      </c>
      <c r="D45" s="443" t="s">
        <v>180</v>
      </c>
      <c r="E45" s="297" t="s">
        <v>174</v>
      </c>
      <c r="F45" s="311" t="s">
        <v>66</v>
      </c>
      <c r="G45" s="289">
        <v>200000</v>
      </c>
      <c r="H45" s="289">
        <v>200000</v>
      </c>
    </row>
    <row r="46" spans="1:8" s="17" customFormat="1" ht="33" customHeight="1">
      <c r="A46" s="142" t="s">
        <v>67</v>
      </c>
      <c r="B46" s="312" t="s">
        <v>58</v>
      </c>
      <c r="C46" s="313">
        <v>13</v>
      </c>
      <c r="D46" s="443" t="s">
        <v>180</v>
      </c>
      <c r="E46" s="297" t="s">
        <v>174</v>
      </c>
      <c r="F46" s="314" t="s">
        <v>68</v>
      </c>
      <c r="G46" s="289">
        <v>30000</v>
      </c>
      <c r="H46" s="289">
        <v>30000</v>
      </c>
    </row>
    <row r="47" spans="1:8" s="17" customFormat="1" ht="47.25" customHeight="1">
      <c r="A47" s="449" t="s">
        <v>249</v>
      </c>
      <c r="B47" s="450" t="s">
        <v>58</v>
      </c>
      <c r="C47" s="450" t="s">
        <v>120</v>
      </c>
      <c r="D47" s="340" t="s">
        <v>31</v>
      </c>
      <c r="E47" s="451"/>
      <c r="F47" s="452"/>
      <c r="G47" s="288">
        <f>G48</f>
        <v>2393384</v>
      </c>
      <c r="H47" s="288">
        <f>H48</f>
        <v>2393384</v>
      </c>
    </row>
    <row r="48" spans="1:8" s="17" customFormat="1" ht="37.5" customHeight="1">
      <c r="A48" s="137" t="s">
        <v>250</v>
      </c>
      <c r="B48" s="119" t="s">
        <v>58</v>
      </c>
      <c r="C48" s="119" t="s">
        <v>120</v>
      </c>
      <c r="D48" s="340" t="s">
        <v>181</v>
      </c>
      <c r="E48" s="306"/>
      <c r="F48" s="316"/>
      <c r="G48" s="288">
        <f>G49+G54+G56</f>
        <v>2393384</v>
      </c>
      <c r="H48" s="288">
        <f>H49+H54+H56</f>
        <v>2393384</v>
      </c>
    </row>
    <row r="49" spans="1:254" s="26" customFormat="1" ht="42.75" customHeight="1">
      <c r="A49" s="142" t="s">
        <v>166</v>
      </c>
      <c r="B49" s="119" t="s">
        <v>58</v>
      </c>
      <c r="C49" s="119" t="s">
        <v>120</v>
      </c>
      <c r="D49" s="443" t="s">
        <v>181</v>
      </c>
      <c r="E49" s="297" t="s">
        <v>175</v>
      </c>
      <c r="F49" s="119"/>
      <c r="G49" s="288">
        <f>G50+G51+G52</f>
        <v>2330000</v>
      </c>
      <c r="H49" s="288">
        <f>H50+H51+H52</f>
        <v>2330000</v>
      </c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</row>
    <row r="50" spans="1:254" s="26" customFormat="1" ht="79.5" customHeight="1">
      <c r="A50" s="137" t="s">
        <v>65</v>
      </c>
      <c r="B50" s="119" t="s">
        <v>58</v>
      </c>
      <c r="C50" s="119" t="s">
        <v>120</v>
      </c>
      <c r="D50" s="469" t="s">
        <v>181</v>
      </c>
      <c r="E50" s="306" t="s">
        <v>175</v>
      </c>
      <c r="F50" s="119" t="s">
        <v>60</v>
      </c>
      <c r="G50" s="288">
        <v>1900000</v>
      </c>
      <c r="H50" s="288">
        <v>1900000</v>
      </c>
      <c r="I50" s="28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</row>
    <row r="51" spans="1:254" s="26" customFormat="1" ht="50.25" customHeight="1">
      <c r="A51" s="142" t="s">
        <v>125</v>
      </c>
      <c r="B51" s="119" t="s">
        <v>58</v>
      </c>
      <c r="C51" s="119" t="s">
        <v>120</v>
      </c>
      <c r="D51" s="443" t="s">
        <v>181</v>
      </c>
      <c r="E51" s="297" t="s">
        <v>175</v>
      </c>
      <c r="F51" s="119" t="s">
        <v>66</v>
      </c>
      <c r="G51" s="288">
        <v>400000</v>
      </c>
      <c r="H51" s="288">
        <v>400000</v>
      </c>
      <c r="I51" s="28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</row>
    <row r="52" spans="1:254" s="26" customFormat="1" ht="35.25" customHeight="1">
      <c r="A52" s="142" t="s">
        <v>67</v>
      </c>
      <c r="B52" s="119" t="s">
        <v>58</v>
      </c>
      <c r="C52" s="119" t="s">
        <v>120</v>
      </c>
      <c r="D52" s="443" t="s">
        <v>181</v>
      </c>
      <c r="E52" s="297" t="s">
        <v>175</v>
      </c>
      <c r="F52" s="119" t="s">
        <v>68</v>
      </c>
      <c r="G52" s="288">
        <v>30000</v>
      </c>
      <c r="H52" s="288">
        <v>30000</v>
      </c>
      <c r="I52" s="28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</row>
    <row r="53" spans="1:254" s="26" customFormat="1" ht="33" customHeight="1">
      <c r="A53" s="142" t="s">
        <v>171</v>
      </c>
      <c r="B53" s="119" t="s">
        <v>58</v>
      </c>
      <c r="C53" s="119" t="s">
        <v>120</v>
      </c>
      <c r="D53" s="443" t="s">
        <v>181</v>
      </c>
      <c r="E53" s="297" t="s">
        <v>176</v>
      </c>
      <c r="F53" s="119"/>
      <c r="G53" s="288">
        <f>G54</f>
        <v>30000</v>
      </c>
      <c r="H53" s="288">
        <f>H54</f>
        <v>30000</v>
      </c>
      <c r="I53" s="28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</row>
    <row r="54" spans="1:254" s="26" customFormat="1" ht="58.5" customHeight="1">
      <c r="A54" s="142" t="s">
        <v>125</v>
      </c>
      <c r="B54" s="119" t="s">
        <v>58</v>
      </c>
      <c r="C54" s="119" t="s">
        <v>120</v>
      </c>
      <c r="D54" s="443" t="s">
        <v>181</v>
      </c>
      <c r="E54" s="297" t="s">
        <v>176</v>
      </c>
      <c r="F54" s="119" t="s">
        <v>66</v>
      </c>
      <c r="G54" s="288">
        <v>30000</v>
      </c>
      <c r="H54" s="288">
        <v>30000</v>
      </c>
      <c r="I54" s="28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</row>
    <row r="55" spans="1:254" s="26" customFormat="1" ht="33" customHeight="1">
      <c r="A55" s="142" t="s">
        <v>386</v>
      </c>
      <c r="B55" s="119" t="s">
        <v>58</v>
      </c>
      <c r="C55" s="119" t="s">
        <v>120</v>
      </c>
      <c r="D55" s="443" t="s">
        <v>181</v>
      </c>
      <c r="E55" s="297" t="s">
        <v>387</v>
      </c>
      <c r="F55" s="119"/>
      <c r="G55" s="288">
        <f>G56</f>
        <v>33384</v>
      </c>
      <c r="H55" s="288">
        <f>H56</f>
        <v>33384</v>
      </c>
      <c r="I55" s="28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</row>
    <row r="56" spans="1:254" s="26" customFormat="1" ht="58.5" customHeight="1">
      <c r="A56" s="142" t="s">
        <v>425</v>
      </c>
      <c r="B56" s="119" t="s">
        <v>58</v>
      </c>
      <c r="C56" s="119" t="s">
        <v>120</v>
      </c>
      <c r="D56" s="443" t="s">
        <v>181</v>
      </c>
      <c r="E56" s="297" t="s">
        <v>387</v>
      </c>
      <c r="F56" s="119" t="s">
        <v>388</v>
      </c>
      <c r="G56" s="288">
        <v>33384</v>
      </c>
      <c r="H56" s="288">
        <v>33384</v>
      </c>
      <c r="I56" s="28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27"/>
      <c r="DA56" s="27"/>
      <c r="DB56" s="27"/>
      <c r="DC56" s="27"/>
      <c r="DD56" s="27"/>
      <c r="DE56" s="27"/>
      <c r="DF56" s="27"/>
      <c r="DG56" s="27"/>
      <c r="DH56" s="27"/>
      <c r="DI56" s="27"/>
      <c r="DJ56" s="27"/>
      <c r="DK56" s="27"/>
      <c r="DL56" s="27"/>
      <c r="DM56" s="27"/>
      <c r="DN56" s="27"/>
      <c r="DO56" s="27"/>
      <c r="DP56" s="27"/>
      <c r="DQ56" s="27"/>
      <c r="DR56" s="27"/>
      <c r="DS56" s="27"/>
      <c r="DT56" s="27"/>
      <c r="DU56" s="27"/>
      <c r="DV56" s="27"/>
      <c r="DW56" s="27"/>
      <c r="DX56" s="27"/>
      <c r="DY56" s="27"/>
      <c r="DZ56" s="27"/>
      <c r="EA56" s="27"/>
      <c r="EB56" s="27"/>
      <c r="EC56" s="27"/>
      <c r="ED56" s="27"/>
      <c r="EE56" s="27"/>
      <c r="EF56" s="27"/>
      <c r="EG56" s="27"/>
      <c r="EH56" s="27"/>
      <c r="EI56" s="27"/>
      <c r="EJ56" s="27"/>
      <c r="EK56" s="27"/>
      <c r="EL56" s="27"/>
      <c r="EM56" s="27"/>
      <c r="EN56" s="27"/>
      <c r="EO56" s="27"/>
      <c r="EP56" s="27"/>
      <c r="EQ56" s="27"/>
      <c r="ER56" s="27"/>
      <c r="ES56" s="27"/>
      <c r="ET56" s="27"/>
      <c r="EU56" s="27"/>
      <c r="EV56" s="27"/>
      <c r="EW56" s="27"/>
      <c r="EX56" s="27"/>
      <c r="EY56" s="27"/>
      <c r="EZ56" s="27"/>
      <c r="FA56" s="27"/>
      <c r="FB56" s="27"/>
      <c r="FC56" s="27"/>
      <c r="FD56" s="27"/>
      <c r="FE56" s="27"/>
      <c r="FF56" s="27"/>
      <c r="FG56" s="27"/>
      <c r="FH56" s="27"/>
      <c r="FI56" s="27"/>
      <c r="FJ56" s="27"/>
      <c r="FK56" s="27"/>
      <c r="FL56" s="27"/>
      <c r="FM56" s="27"/>
      <c r="FN56" s="27"/>
      <c r="FO56" s="27"/>
      <c r="FP56" s="27"/>
      <c r="FQ56" s="27"/>
      <c r="FR56" s="27"/>
      <c r="FS56" s="27"/>
      <c r="FT56" s="27"/>
      <c r="FU56" s="27"/>
      <c r="FV56" s="27"/>
      <c r="FW56" s="27"/>
      <c r="FX56" s="27"/>
      <c r="FY56" s="27"/>
      <c r="FZ56" s="27"/>
      <c r="GA56" s="27"/>
      <c r="GB56" s="27"/>
      <c r="GC56" s="27"/>
      <c r="GD56" s="27"/>
      <c r="GE56" s="27"/>
      <c r="GF56" s="27"/>
      <c r="GG56" s="27"/>
      <c r="GH56" s="27"/>
      <c r="GI56" s="27"/>
      <c r="GJ56" s="27"/>
      <c r="GK56" s="27"/>
      <c r="GL56" s="27"/>
      <c r="GM56" s="27"/>
      <c r="GN56" s="27"/>
      <c r="GO56" s="27"/>
      <c r="GP56" s="27"/>
      <c r="GQ56" s="27"/>
      <c r="GR56" s="27"/>
      <c r="GS56" s="27"/>
      <c r="GT56" s="27"/>
      <c r="GU56" s="27"/>
      <c r="GV56" s="27"/>
      <c r="GW56" s="27"/>
      <c r="GX56" s="27"/>
      <c r="GY56" s="27"/>
      <c r="GZ56" s="27"/>
      <c r="HA56" s="27"/>
      <c r="HB56" s="27"/>
      <c r="HC56" s="27"/>
      <c r="HD56" s="27"/>
      <c r="HE56" s="27"/>
      <c r="HF56" s="27"/>
      <c r="HG56" s="27"/>
      <c r="HH56" s="27"/>
      <c r="HI56" s="27"/>
      <c r="HJ56" s="27"/>
      <c r="HK56" s="27"/>
      <c r="HL56" s="27"/>
      <c r="HM56" s="27"/>
      <c r="HN56" s="27"/>
      <c r="HO56" s="27"/>
      <c r="HP56" s="27"/>
      <c r="HQ56" s="27"/>
      <c r="HR56" s="27"/>
      <c r="HS56" s="27"/>
      <c r="HT56" s="27"/>
      <c r="HU56" s="27"/>
      <c r="HV56" s="27"/>
      <c r="HW56" s="27"/>
      <c r="HX56" s="27"/>
      <c r="HY56" s="27"/>
      <c r="HZ56" s="27"/>
      <c r="IA56" s="27"/>
      <c r="IB56" s="27"/>
      <c r="IC56" s="27"/>
      <c r="ID56" s="27"/>
      <c r="IE56" s="27"/>
      <c r="IF56" s="27"/>
      <c r="IG56" s="27"/>
      <c r="IH56" s="27"/>
      <c r="II56" s="27"/>
      <c r="IJ56" s="27"/>
      <c r="IK56" s="27"/>
      <c r="IL56" s="27"/>
      <c r="IM56" s="27"/>
      <c r="IN56" s="27"/>
      <c r="IO56" s="27"/>
      <c r="IP56" s="27"/>
      <c r="IQ56" s="27"/>
      <c r="IR56" s="27"/>
      <c r="IS56" s="27"/>
      <c r="IT56" s="27"/>
    </row>
    <row r="57" spans="1:8" s="29" customFormat="1" ht="49.5" customHeight="1">
      <c r="A57" s="145" t="s">
        <v>123</v>
      </c>
      <c r="B57" s="317" t="s">
        <v>122</v>
      </c>
      <c r="C57" s="317"/>
      <c r="D57" s="160"/>
      <c r="E57" s="161"/>
      <c r="F57" s="317"/>
      <c r="G57" s="162">
        <f>G58</f>
        <v>20000</v>
      </c>
      <c r="H57" s="162">
        <f>H58</f>
        <v>20000</v>
      </c>
    </row>
    <row r="58" spans="1:8" s="17" customFormat="1" ht="53.25" customHeight="1">
      <c r="A58" s="145" t="s">
        <v>20</v>
      </c>
      <c r="B58" s="317" t="s">
        <v>122</v>
      </c>
      <c r="C58" s="317" t="s">
        <v>240</v>
      </c>
      <c r="D58" s="319"/>
      <c r="E58" s="293"/>
      <c r="F58" s="165"/>
      <c r="G58" s="168">
        <f>G59</f>
        <v>20000</v>
      </c>
      <c r="H58" s="168">
        <f>H59</f>
        <v>20000</v>
      </c>
    </row>
    <row r="59" spans="1:8" s="17" customFormat="1" ht="101.25" customHeight="1">
      <c r="A59" s="400" t="s">
        <v>532</v>
      </c>
      <c r="B59" s="318" t="s">
        <v>122</v>
      </c>
      <c r="C59" s="318" t="s">
        <v>240</v>
      </c>
      <c r="D59" s="340" t="s">
        <v>120</v>
      </c>
      <c r="E59" s="306"/>
      <c r="F59" s="119"/>
      <c r="G59" s="288">
        <f>G60+G64</f>
        <v>20000</v>
      </c>
      <c r="H59" s="288">
        <f>H60+H64</f>
        <v>20000</v>
      </c>
    </row>
    <row r="60" spans="1:8" s="17" customFormat="1" ht="108.75" customHeight="1">
      <c r="A60" s="400" t="s">
        <v>533</v>
      </c>
      <c r="B60" s="318" t="s">
        <v>122</v>
      </c>
      <c r="C60" s="318" t="s">
        <v>240</v>
      </c>
      <c r="D60" s="340" t="s">
        <v>33</v>
      </c>
      <c r="E60" s="306"/>
      <c r="F60" s="119"/>
      <c r="G60" s="288">
        <f aca="true" t="shared" si="5" ref="G60:H62">G61</f>
        <v>15000</v>
      </c>
      <c r="H60" s="288">
        <f t="shared" si="5"/>
        <v>15000</v>
      </c>
    </row>
    <row r="61" spans="1:8" s="17" customFormat="1" ht="90" customHeight="1">
      <c r="A61" s="400" t="s">
        <v>389</v>
      </c>
      <c r="B61" s="318" t="s">
        <v>122</v>
      </c>
      <c r="C61" s="318" t="s">
        <v>240</v>
      </c>
      <c r="D61" s="465" t="s">
        <v>129</v>
      </c>
      <c r="E61" s="306"/>
      <c r="F61" s="119"/>
      <c r="G61" s="288">
        <f t="shared" si="5"/>
        <v>15000</v>
      </c>
      <c r="H61" s="288">
        <f t="shared" si="5"/>
        <v>15000</v>
      </c>
    </row>
    <row r="62" spans="1:8" s="17" customFormat="1" ht="54.75" customHeight="1">
      <c r="A62" s="142" t="s">
        <v>220</v>
      </c>
      <c r="B62" s="318" t="s">
        <v>122</v>
      </c>
      <c r="C62" s="318" t="s">
        <v>240</v>
      </c>
      <c r="D62" s="340" t="s">
        <v>129</v>
      </c>
      <c r="E62" s="306" t="s">
        <v>130</v>
      </c>
      <c r="F62" s="119"/>
      <c r="G62" s="288">
        <f t="shared" si="5"/>
        <v>15000</v>
      </c>
      <c r="H62" s="288">
        <f t="shared" si="5"/>
        <v>15000</v>
      </c>
    </row>
    <row r="63" spans="1:8" s="17" customFormat="1" ht="47.25" customHeight="1">
      <c r="A63" s="142" t="s">
        <v>125</v>
      </c>
      <c r="B63" s="320" t="s">
        <v>122</v>
      </c>
      <c r="C63" s="320" t="s">
        <v>240</v>
      </c>
      <c r="D63" s="340" t="s">
        <v>129</v>
      </c>
      <c r="E63" s="306" t="s">
        <v>130</v>
      </c>
      <c r="F63" s="321" t="s">
        <v>66</v>
      </c>
      <c r="G63" s="290">
        <v>15000</v>
      </c>
      <c r="H63" s="290">
        <v>15000</v>
      </c>
    </row>
    <row r="64" spans="1:8" s="17" customFormat="1" ht="80.25" customHeight="1">
      <c r="A64" s="400" t="s">
        <v>534</v>
      </c>
      <c r="B64" s="318" t="s">
        <v>122</v>
      </c>
      <c r="C64" s="318" t="s">
        <v>240</v>
      </c>
      <c r="D64" s="340" t="s">
        <v>32</v>
      </c>
      <c r="E64" s="306"/>
      <c r="F64" s="119"/>
      <c r="G64" s="288">
        <f aca="true" t="shared" si="6" ref="G64:H66">G65</f>
        <v>5000</v>
      </c>
      <c r="H64" s="288">
        <f t="shared" si="6"/>
        <v>5000</v>
      </c>
    </row>
    <row r="65" spans="1:8" s="17" customFormat="1" ht="87.75" customHeight="1">
      <c r="A65" s="400" t="s">
        <v>390</v>
      </c>
      <c r="B65" s="318" t="s">
        <v>122</v>
      </c>
      <c r="C65" s="318" t="s">
        <v>240</v>
      </c>
      <c r="D65" s="465" t="s">
        <v>131</v>
      </c>
      <c r="E65" s="306"/>
      <c r="F65" s="119"/>
      <c r="G65" s="288">
        <f t="shared" si="6"/>
        <v>5000</v>
      </c>
      <c r="H65" s="288">
        <f t="shared" si="6"/>
        <v>5000</v>
      </c>
    </row>
    <row r="66" spans="1:8" s="17" customFormat="1" ht="54.75" customHeight="1">
      <c r="A66" s="142" t="s">
        <v>391</v>
      </c>
      <c r="B66" s="318" t="s">
        <v>122</v>
      </c>
      <c r="C66" s="318" t="s">
        <v>240</v>
      </c>
      <c r="D66" s="340" t="s">
        <v>131</v>
      </c>
      <c r="E66" s="306" t="s">
        <v>132</v>
      </c>
      <c r="F66" s="119"/>
      <c r="G66" s="288">
        <f t="shared" si="6"/>
        <v>5000</v>
      </c>
      <c r="H66" s="288">
        <f t="shared" si="6"/>
        <v>5000</v>
      </c>
    </row>
    <row r="67" spans="1:8" s="17" customFormat="1" ht="47.25" customHeight="1">
      <c r="A67" s="142" t="s">
        <v>125</v>
      </c>
      <c r="B67" s="320" t="s">
        <v>122</v>
      </c>
      <c r="C67" s="320" t="s">
        <v>240</v>
      </c>
      <c r="D67" s="340" t="s">
        <v>131</v>
      </c>
      <c r="E67" s="306" t="s">
        <v>132</v>
      </c>
      <c r="F67" s="321" t="s">
        <v>66</v>
      </c>
      <c r="G67" s="290">
        <v>5000</v>
      </c>
      <c r="H67" s="290">
        <v>5000</v>
      </c>
    </row>
    <row r="68" spans="1:8" s="17" customFormat="1" ht="26.25" customHeight="1">
      <c r="A68" s="292" t="s">
        <v>143</v>
      </c>
      <c r="B68" s="165" t="s">
        <v>64</v>
      </c>
      <c r="C68" s="160"/>
      <c r="D68" s="160"/>
      <c r="E68" s="161"/>
      <c r="F68" s="169"/>
      <c r="G68" s="168">
        <f>G69+G79</f>
        <v>647589</v>
      </c>
      <c r="H68" s="168">
        <f>H69+H79</f>
        <v>647589</v>
      </c>
    </row>
    <row r="69" spans="1:8" s="17" customFormat="1" ht="54" customHeight="1">
      <c r="A69" s="292" t="s">
        <v>236</v>
      </c>
      <c r="B69" s="165" t="s">
        <v>64</v>
      </c>
      <c r="C69" s="165" t="s">
        <v>142</v>
      </c>
      <c r="D69" s="160"/>
      <c r="E69" s="161"/>
      <c r="F69" s="169"/>
      <c r="G69" s="168">
        <f>G70</f>
        <v>617589</v>
      </c>
      <c r="H69" s="168">
        <f>H70</f>
        <v>617589</v>
      </c>
    </row>
    <row r="70" spans="1:8" s="17" customFormat="1" ht="102" customHeight="1">
      <c r="A70" s="142" t="s">
        <v>535</v>
      </c>
      <c r="B70" s="119" t="s">
        <v>64</v>
      </c>
      <c r="C70" s="164" t="s">
        <v>142</v>
      </c>
      <c r="D70" s="454">
        <v>11</v>
      </c>
      <c r="E70" s="306"/>
      <c r="F70" s="298"/>
      <c r="G70" s="288">
        <f>G71+G75</f>
        <v>617589</v>
      </c>
      <c r="H70" s="288">
        <f>H71+H75</f>
        <v>617589</v>
      </c>
    </row>
    <row r="71" spans="1:8" s="17" customFormat="1" ht="63.75" customHeight="1">
      <c r="A71" s="325" t="s">
        <v>536</v>
      </c>
      <c r="B71" s="119" t="s">
        <v>64</v>
      </c>
      <c r="C71" s="164" t="s">
        <v>142</v>
      </c>
      <c r="D71" s="454" t="s">
        <v>392</v>
      </c>
      <c r="E71" s="306"/>
      <c r="F71" s="298"/>
      <c r="G71" s="288">
        <f aca="true" t="shared" si="7" ref="G71:H73">G72</f>
        <v>600000</v>
      </c>
      <c r="H71" s="288">
        <f t="shared" si="7"/>
        <v>600000</v>
      </c>
    </row>
    <row r="72" spans="1:8" s="17" customFormat="1" ht="57" customHeight="1">
      <c r="A72" s="325" t="s">
        <v>126</v>
      </c>
      <c r="B72" s="119" t="s">
        <v>64</v>
      </c>
      <c r="C72" s="164" t="s">
        <v>142</v>
      </c>
      <c r="D72" s="470" t="s">
        <v>140</v>
      </c>
      <c r="E72" s="306"/>
      <c r="F72" s="298"/>
      <c r="G72" s="288">
        <f t="shared" si="7"/>
        <v>600000</v>
      </c>
      <c r="H72" s="288">
        <f t="shared" si="7"/>
        <v>600000</v>
      </c>
    </row>
    <row r="73" spans="1:8" s="17" customFormat="1" ht="55.5" customHeight="1">
      <c r="A73" s="142" t="s">
        <v>237</v>
      </c>
      <c r="B73" s="321" t="s">
        <v>64</v>
      </c>
      <c r="C73" s="166" t="s">
        <v>142</v>
      </c>
      <c r="D73" s="470" t="s">
        <v>140</v>
      </c>
      <c r="E73" s="306" t="s">
        <v>141</v>
      </c>
      <c r="F73" s="169"/>
      <c r="G73" s="288">
        <f t="shared" si="7"/>
        <v>600000</v>
      </c>
      <c r="H73" s="288">
        <f t="shared" si="7"/>
        <v>600000</v>
      </c>
    </row>
    <row r="74" spans="1:8" s="17" customFormat="1" ht="52.5" customHeight="1">
      <c r="A74" s="142" t="s">
        <v>125</v>
      </c>
      <c r="B74" s="119" t="s">
        <v>64</v>
      </c>
      <c r="C74" s="164" t="s">
        <v>142</v>
      </c>
      <c r="D74" s="470" t="s">
        <v>140</v>
      </c>
      <c r="E74" s="306" t="s">
        <v>141</v>
      </c>
      <c r="F74" s="298" t="s">
        <v>66</v>
      </c>
      <c r="G74" s="288">
        <v>600000</v>
      </c>
      <c r="H74" s="288">
        <v>600000</v>
      </c>
    </row>
    <row r="75" spans="1:8" s="17" customFormat="1" ht="75.75" customHeight="1">
      <c r="A75" s="325" t="s">
        <v>537</v>
      </c>
      <c r="B75" s="119" t="s">
        <v>64</v>
      </c>
      <c r="C75" s="164" t="s">
        <v>142</v>
      </c>
      <c r="D75" s="454" t="s">
        <v>393</v>
      </c>
      <c r="E75" s="306"/>
      <c r="F75" s="326"/>
      <c r="G75" s="288">
        <f aca="true" t="shared" si="8" ref="G75:H77">G76</f>
        <v>17589</v>
      </c>
      <c r="H75" s="288">
        <f t="shared" si="8"/>
        <v>17589</v>
      </c>
    </row>
    <row r="76" spans="1:8" s="17" customFormat="1" ht="54.75" customHeight="1">
      <c r="A76" s="325" t="s">
        <v>127</v>
      </c>
      <c r="B76" s="119" t="s">
        <v>64</v>
      </c>
      <c r="C76" s="164" t="s">
        <v>142</v>
      </c>
      <c r="D76" s="454" t="s">
        <v>394</v>
      </c>
      <c r="E76" s="306"/>
      <c r="F76" s="326"/>
      <c r="G76" s="288">
        <f t="shared" si="8"/>
        <v>17589</v>
      </c>
      <c r="H76" s="288">
        <f t="shared" si="8"/>
        <v>17589</v>
      </c>
    </row>
    <row r="77" spans="1:8" s="17" customFormat="1" ht="48" customHeight="1">
      <c r="A77" s="142" t="s">
        <v>21</v>
      </c>
      <c r="B77" s="119" t="s">
        <v>64</v>
      </c>
      <c r="C77" s="164" t="s">
        <v>142</v>
      </c>
      <c r="D77" s="454" t="s">
        <v>394</v>
      </c>
      <c r="E77" s="306" t="s">
        <v>22</v>
      </c>
      <c r="F77" s="326"/>
      <c r="G77" s="288">
        <f t="shared" si="8"/>
        <v>17589</v>
      </c>
      <c r="H77" s="288">
        <f t="shared" si="8"/>
        <v>17589</v>
      </c>
    </row>
    <row r="78" spans="1:8" s="17" customFormat="1" ht="51.75" customHeight="1">
      <c r="A78" s="142" t="s">
        <v>125</v>
      </c>
      <c r="B78" s="119" t="s">
        <v>64</v>
      </c>
      <c r="C78" s="164" t="s">
        <v>142</v>
      </c>
      <c r="D78" s="454" t="s">
        <v>394</v>
      </c>
      <c r="E78" s="306" t="s">
        <v>22</v>
      </c>
      <c r="F78" s="326" t="s">
        <v>66</v>
      </c>
      <c r="G78" s="288">
        <v>17589</v>
      </c>
      <c r="H78" s="288">
        <v>17589</v>
      </c>
    </row>
    <row r="79" spans="1:8" s="17" customFormat="1" ht="31.5" customHeight="1">
      <c r="A79" s="145" t="s">
        <v>144</v>
      </c>
      <c r="B79" s="165" t="s">
        <v>64</v>
      </c>
      <c r="C79" s="163" t="s">
        <v>145</v>
      </c>
      <c r="D79" s="327"/>
      <c r="E79" s="328"/>
      <c r="F79" s="324"/>
      <c r="G79" s="168">
        <f aca="true" t="shared" si="9" ref="G79:H83">G80</f>
        <v>30000</v>
      </c>
      <c r="H79" s="168">
        <f t="shared" si="9"/>
        <v>30000</v>
      </c>
    </row>
    <row r="80" spans="1:37" s="24" customFormat="1" ht="90.75" customHeight="1">
      <c r="A80" s="142" t="s">
        <v>535</v>
      </c>
      <c r="B80" s="119" t="s">
        <v>64</v>
      </c>
      <c r="C80" s="164" t="s">
        <v>145</v>
      </c>
      <c r="D80" s="455">
        <v>11</v>
      </c>
      <c r="E80" s="338"/>
      <c r="F80" s="329"/>
      <c r="G80" s="288">
        <f t="shared" si="9"/>
        <v>30000</v>
      </c>
      <c r="H80" s="288">
        <f t="shared" si="9"/>
        <v>30000</v>
      </c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</row>
    <row r="81" spans="1:8" s="17" customFormat="1" ht="63.75" customHeight="1">
      <c r="A81" s="325" t="s">
        <v>536</v>
      </c>
      <c r="B81" s="119" t="s">
        <v>64</v>
      </c>
      <c r="C81" s="164" t="s">
        <v>145</v>
      </c>
      <c r="D81" s="454" t="s">
        <v>392</v>
      </c>
      <c r="E81" s="306"/>
      <c r="F81" s="298"/>
      <c r="G81" s="288">
        <f t="shared" si="9"/>
        <v>30000</v>
      </c>
      <c r="H81" s="288">
        <f t="shared" si="9"/>
        <v>30000</v>
      </c>
    </row>
    <row r="82" spans="1:37" s="24" customFormat="1" ht="50.25" customHeight="1">
      <c r="A82" s="456" t="s">
        <v>128</v>
      </c>
      <c r="B82" s="329" t="s">
        <v>64</v>
      </c>
      <c r="C82" s="441" t="s">
        <v>145</v>
      </c>
      <c r="D82" s="474" t="s">
        <v>395</v>
      </c>
      <c r="E82" s="297"/>
      <c r="F82" s="442"/>
      <c r="G82" s="288">
        <f t="shared" si="9"/>
        <v>30000</v>
      </c>
      <c r="H82" s="288">
        <f t="shared" si="9"/>
        <v>30000</v>
      </c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</row>
    <row r="83" spans="1:37" s="24" customFormat="1" ht="58.5" customHeight="1">
      <c r="A83" s="330" t="s">
        <v>295</v>
      </c>
      <c r="B83" s="329" t="s">
        <v>64</v>
      </c>
      <c r="C83" s="329" t="s">
        <v>145</v>
      </c>
      <c r="D83" s="436" t="s">
        <v>395</v>
      </c>
      <c r="E83" s="332" t="s">
        <v>280</v>
      </c>
      <c r="F83" s="329"/>
      <c r="G83" s="288">
        <f t="shared" si="9"/>
        <v>30000</v>
      </c>
      <c r="H83" s="288">
        <f t="shared" si="9"/>
        <v>30000</v>
      </c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23"/>
      <c r="AK83" s="23"/>
    </row>
    <row r="84" spans="1:37" s="24" customFormat="1" ht="50.25" customHeight="1">
      <c r="A84" s="142" t="s">
        <v>125</v>
      </c>
      <c r="B84" s="329" t="s">
        <v>64</v>
      </c>
      <c r="C84" s="329" t="s">
        <v>145</v>
      </c>
      <c r="D84" s="436" t="s">
        <v>395</v>
      </c>
      <c r="E84" s="332" t="s">
        <v>280</v>
      </c>
      <c r="F84" s="329" t="s">
        <v>66</v>
      </c>
      <c r="G84" s="288">
        <v>30000</v>
      </c>
      <c r="H84" s="288">
        <v>30000</v>
      </c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</row>
    <row r="85" spans="1:8" s="25" customFormat="1" ht="42" customHeight="1">
      <c r="A85" s="145" t="s">
        <v>36</v>
      </c>
      <c r="B85" s="165" t="s">
        <v>146</v>
      </c>
      <c r="C85" s="165"/>
      <c r="D85" s="333"/>
      <c r="E85" s="334"/>
      <c r="F85" s="165"/>
      <c r="G85" s="168">
        <f>G86+G92+G104</f>
        <v>2357740</v>
      </c>
      <c r="H85" s="168">
        <f>H86+H92+H104</f>
        <v>2591674</v>
      </c>
    </row>
    <row r="86" spans="1:8" s="25" customFormat="1" ht="43.5" customHeight="1">
      <c r="A86" s="145" t="s">
        <v>37</v>
      </c>
      <c r="B86" s="165" t="s">
        <v>146</v>
      </c>
      <c r="C86" s="165" t="s">
        <v>58</v>
      </c>
      <c r="D86" s="333"/>
      <c r="E86" s="334"/>
      <c r="F86" s="165"/>
      <c r="G86" s="168">
        <f aca="true" t="shared" si="10" ref="G86:H90">G87</f>
        <v>35000</v>
      </c>
      <c r="H86" s="168">
        <f t="shared" si="10"/>
        <v>35000</v>
      </c>
    </row>
    <row r="87" spans="1:8" s="17" customFormat="1" ht="89.25" customHeight="1">
      <c r="A87" s="458" t="s">
        <v>538</v>
      </c>
      <c r="B87" s="119" t="s">
        <v>146</v>
      </c>
      <c r="C87" s="119" t="s">
        <v>58</v>
      </c>
      <c r="D87" s="340" t="s">
        <v>35</v>
      </c>
      <c r="E87" s="451"/>
      <c r="F87" s="119"/>
      <c r="G87" s="288">
        <f t="shared" si="10"/>
        <v>35000</v>
      </c>
      <c r="H87" s="288">
        <f t="shared" si="10"/>
        <v>35000</v>
      </c>
    </row>
    <row r="88" spans="1:8" s="17" customFormat="1" ht="74.25" customHeight="1">
      <c r="A88" s="400" t="s">
        <v>540</v>
      </c>
      <c r="B88" s="119" t="s">
        <v>146</v>
      </c>
      <c r="C88" s="119" t="s">
        <v>58</v>
      </c>
      <c r="D88" s="340" t="s">
        <v>396</v>
      </c>
      <c r="E88" s="306"/>
      <c r="F88" s="119" t="s">
        <v>338</v>
      </c>
      <c r="G88" s="288">
        <f t="shared" si="10"/>
        <v>35000</v>
      </c>
      <c r="H88" s="288">
        <f t="shared" si="10"/>
        <v>35000</v>
      </c>
    </row>
    <row r="89" spans="1:8" s="17" customFormat="1" ht="77.25" customHeight="1">
      <c r="A89" s="400" t="s">
        <v>397</v>
      </c>
      <c r="B89" s="119" t="s">
        <v>146</v>
      </c>
      <c r="C89" s="119" t="s">
        <v>58</v>
      </c>
      <c r="D89" s="550" t="s">
        <v>398</v>
      </c>
      <c r="E89" s="551"/>
      <c r="F89" s="119"/>
      <c r="G89" s="288">
        <f t="shared" si="10"/>
        <v>35000</v>
      </c>
      <c r="H89" s="288">
        <f t="shared" si="10"/>
        <v>35000</v>
      </c>
    </row>
    <row r="90" spans="1:8" s="17" customFormat="1" ht="48" customHeight="1">
      <c r="A90" s="137" t="s">
        <v>217</v>
      </c>
      <c r="B90" s="119" t="s">
        <v>146</v>
      </c>
      <c r="C90" s="119" t="s">
        <v>58</v>
      </c>
      <c r="D90" s="463" t="s">
        <v>399</v>
      </c>
      <c r="E90" s="336" t="s">
        <v>184</v>
      </c>
      <c r="F90" s="119"/>
      <c r="G90" s="288">
        <f t="shared" si="10"/>
        <v>35000</v>
      </c>
      <c r="H90" s="288">
        <f t="shared" si="10"/>
        <v>35000</v>
      </c>
    </row>
    <row r="91" spans="1:8" s="25" customFormat="1" ht="54" customHeight="1">
      <c r="A91" s="142" t="s">
        <v>125</v>
      </c>
      <c r="B91" s="119" t="s">
        <v>146</v>
      </c>
      <c r="C91" s="119" t="s">
        <v>58</v>
      </c>
      <c r="D91" s="463" t="s">
        <v>399</v>
      </c>
      <c r="E91" s="336" t="s">
        <v>184</v>
      </c>
      <c r="F91" s="119" t="s">
        <v>66</v>
      </c>
      <c r="G91" s="288">
        <v>35000</v>
      </c>
      <c r="H91" s="288">
        <v>35000</v>
      </c>
    </row>
    <row r="92" spans="1:8" s="17" customFormat="1" ht="46.5" customHeight="1">
      <c r="A92" s="145" t="s">
        <v>147</v>
      </c>
      <c r="B92" s="165" t="s">
        <v>146</v>
      </c>
      <c r="C92" s="165" t="s">
        <v>59</v>
      </c>
      <c r="D92" s="160"/>
      <c r="E92" s="161"/>
      <c r="F92" s="165"/>
      <c r="G92" s="168">
        <f>G93+G98</f>
        <v>392860</v>
      </c>
      <c r="H92" s="168">
        <f>H93+H98</f>
        <v>626794</v>
      </c>
    </row>
    <row r="93" spans="1:8" s="17" customFormat="1" ht="69.75" customHeight="1">
      <c r="A93" s="458" t="s">
        <v>538</v>
      </c>
      <c r="B93" s="119" t="s">
        <v>146</v>
      </c>
      <c r="C93" s="119" t="s">
        <v>59</v>
      </c>
      <c r="D93" s="340" t="s">
        <v>35</v>
      </c>
      <c r="E93" s="306"/>
      <c r="F93" s="119"/>
      <c r="G93" s="288">
        <f aca="true" t="shared" si="11" ref="G93:H96">G94</f>
        <v>332860</v>
      </c>
      <c r="H93" s="288">
        <f t="shared" si="11"/>
        <v>476794</v>
      </c>
    </row>
    <row r="94" spans="1:8" s="17" customFormat="1" ht="89.25" customHeight="1">
      <c r="A94" s="459" t="s">
        <v>539</v>
      </c>
      <c r="B94" s="119" t="s">
        <v>146</v>
      </c>
      <c r="C94" s="119" t="s">
        <v>59</v>
      </c>
      <c r="D94" s="461" t="s">
        <v>38</v>
      </c>
      <c r="E94" s="297"/>
      <c r="F94" s="119"/>
      <c r="G94" s="288">
        <f t="shared" si="11"/>
        <v>332860</v>
      </c>
      <c r="H94" s="288">
        <f t="shared" si="11"/>
        <v>476794</v>
      </c>
    </row>
    <row r="95" spans="1:8" s="17" customFormat="1" ht="75" customHeight="1">
      <c r="A95" s="397" t="s">
        <v>400</v>
      </c>
      <c r="B95" s="119" t="s">
        <v>146</v>
      </c>
      <c r="C95" s="164" t="s">
        <v>59</v>
      </c>
      <c r="D95" s="463" t="s">
        <v>193</v>
      </c>
      <c r="E95" s="297"/>
      <c r="F95" s="298"/>
      <c r="G95" s="288">
        <f t="shared" si="11"/>
        <v>332860</v>
      </c>
      <c r="H95" s="288">
        <f t="shared" si="11"/>
        <v>476794</v>
      </c>
    </row>
    <row r="96" spans="1:8" s="17" customFormat="1" ht="53.25" customHeight="1">
      <c r="A96" s="143" t="s">
        <v>401</v>
      </c>
      <c r="B96" s="154" t="s">
        <v>146</v>
      </c>
      <c r="C96" s="155" t="s">
        <v>59</v>
      </c>
      <c r="D96" s="340" t="s">
        <v>193</v>
      </c>
      <c r="E96" s="337" t="s">
        <v>402</v>
      </c>
      <c r="F96" s="117"/>
      <c r="G96" s="122">
        <f t="shared" si="11"/>
        <v>332860</v>
      </c>
      <c r="H96" s="122">
        <f t="shared" si="11"/>
        <v>476794</v>
      </c>
    </row>
    <row r="97" spans="1:8" s="17" customFormat="1" ht="51.75" customHeight="1">
      <c r="A97" s="142" t="s">
        <v>125</v>
      </c>
      <c r="B97" s="119" t="s">
        <v>146</v>
      </c>
      <c r="C97" s="119" t="s">
        <v>59</v>
      </c>
      <c r="D97" s="437" t="s">
        <v>193</v>
      </c>
      <c r="E97" s="338" t="s">
        <v>402</v>
      </c>
      <c r="F97" s="119" t="s">
        <v>66</v>
      </c>
      <c r="G97" s="288">
        <v>332860</v>
      </c>
      <c r="H97" s="288">
        <v>476794</v>
      </c>
    </row>
    <row r="98" spans="1:8" s="17" customFormat="1" ht="57" customHeight="1">
      <c r="A98" s="142" t="s">
        <v>249</v>
      </c>
      <c r="B98" s="119" t="s">
        <v>146</v>
      </c>
      <c r="C98" s="164" t="s">
        <v>59</v>
      </c>
      <c r="D98" s="465" t="s">
        <v>31</v>
      </c>
      <c r="E98" s="306"/>
      <c r="F98" s="298"/>
      <c r="G98" s="288">
        <f>G99</f>
        <v>60000</v>
      </c>
      <c r="H98" s="288">
        <f>H99</f>
        <v>150000</v>
      </c>
    </row>
    <row r="99" spans="1:8" s="17" customFormat="1" ht="42.75" customHeight="1">
      <c r="A99" s="137" t="s">
        <v>250</v>
      </c>
      <c r="B99" s="119" t="s">
        <v>146</v>
      </c>
      <c r="C99" s="119" t="s">
        <v>59</v>
      </c>
      <c r="D99" s="340" t="s">
        <v>195</v>
      </c>
      <c r="E99" s="306"/>
      <c r="F99" s="119"/>
      <c r="G99" s="288">
        <f>G101+G103</f>
        <v>60000</v>
      </c>
      <c r="H99" s="288">
        <f>H101+H103</f>
        <v>150000</v>
      </c>
    </row>
    <row r="100" spans="1:8" s="17" customFormat="1" ht="53.25" customHeight="1">
      <c r="A100" s="143" t="s">
        <v>403</v>
      </c>
      <c r="B100" s="154" t="s">
        <v>146</v>
      </c>
      <c r="C100" s="155" t="s">
        <v>59</v>
      </c>
      <c r="D100" s="340" t="s">
        <v>181</v>
      </c>
      <c r="E100" s="337" t="s">
        <v>404</v>
      </c>
      <c r="F100" s="117"/>
      <c r="G100" s="122">
        <f>G101</f>
        <v>20000</v>
      </c>
      <c r="H100" s="122">
        <f>H101</f>
        <v>20000</v>
      </c>
    </row>
    <row r="101" spans="1:8" s="17" customFormat="1" ht="51.75" customHeight="1">
      <c r="A101" s="142" t="s">
        <v>125</v>
      </c>
      <c r="B101" s="119" t="s">
        <v>146</v>
      </c>
      <c r="C101" s="119" t="s">
        <v>59</v>
      </c>
      <c r="D101" s="340" t="s">
        <v>181</v>
      </c>
      <c r="E101" s="338" t="s">
        <v>404</v>
      </c>
      <c r="F101" s="119" t="s">
        <v>66</v>
      </c>
      <c r="G101" s="288">
        <v>20000</v>
      </c>
      <c r="H101" s="288">
        <v>20000</v>
      </c>
    </row>
    <row r="102" spans="1:8" s="17" customFormat="1" ht="53.25" customHeight="1">
      <c r="A102" s="143" t="s">
        <v>405</v>
      </c>
      <c r="B102" s="154" t="s">
        <v>146</v>
      </c>
      <c r="C102" s="155" t="s">
        <v>59</v>
      </c>
      <c r="D102" s="340" t="s">
        <v>181</v>
      </c>
      <c r="E102" s="337" t="s">
        <v>406</v>
      </c>
      <c r="F102" s="117"/>
      <c r="G102" s="122">
        <f>G103</f>
        <v>40000</v>
      </c>
      <c r="H102" s="122">
        <f>H103</f>
        <v>130000</v>
      </c>
    </row>
    <row r="103" spans="1:8" s="17" customFormat="1" ht="51.75" customHeight="1">
      <c r="A103" s="142" t="s">
        <v>125</v>
      </c>
      <c r="B103" s="119" t="s">
        <v>146</v>
      </c>
      <c r="C103" s="119" t="s">
        <v>59</v>
      </c>
      <c r="D103" s="340" t="s">
        <v>181</v>
      </c>
      <c r="E103" s="338" t="s">
        <v>406</v>
      </c>
      <c r="F103" s="119" t="s">
        <v>66</v>
      </c>
      <c r="G103" s="288">
        <v>40000</v>
      </c>
      <c r="H103" s="288">
        <v>130000</v>
      </c>
    </row>
    <row r="104" spans="1:8" s="17" customFormat="1" ht="33" customHeight="1">
      <c r="A104" s="145" t="s">
        <v>148</v>
      </c>
      <c r="B104" s="165" t="s">
        <v>146</v>
      </c>
      <c r="C104" s="165" t="s">
        <v>122</v>
      </c>
      <c r="D104" s="333"/>
      <c r="E104" s="334"/>
      <c r="F104" s="165"/>
      <c r="G104" s="168">
        <f>G105+G110</f>
        <v>1929880</v>
      </c>
      <c r="H104" s="168">
        <f>H105+H110</f>
        <v>1929880</v>
      </c>
    </row>
    <row r="105" spans="1:37" s="26" customFormat="1" ht="81" customHeight="1">
      <c r="A105" s="458" t="s">
        <v>538</v>
      </c>
      <c r="B105" s="119" t="s">
        <v>146</v>
      </c>
      <c r="C105" s="164" t="s">
        <v>122</v>
      </c>
      <c r="D105" s="463" t="s">
        <v>35</v>
      </c>
      <c r="E105" s="464"/>
      <c r="F105" s="298"/>
      <c r="G105" s="288">
        <f aca="true" t="shared" si="12" ref="G105:H108">G106</f>
        <v>1900000</v>
      </c>
      <c r="H105" s="288">
        <f t="shared" si="12"/>
        <v>1900000</v>
      </c>
      <c r="I105" s="269"/>
      <c r="J105" s="269"/>
      <c r="K105" s="269"/>
      <c r="L105" s="269"/>
      <c r="M105" s="269"/>
      <c r="N105" s="269"/>
      <c r="O105" s="269"/>
      <c r="P105" s="269"/>
      <c r="Q105" s="269"/>
      <c r="R105" s="269"/>
      <c r="S105" s="269"/>
      <c r="T105" s="269"/>
      <c r="U105" s="269"/>
      <c r="V105" s="269"/>
      <c r="W105" s="269"/>
      <c r="X105" s="269"/>
      <c r="Y105" s="269"/>
      <c r="Z105" s="269"/>
      <c r="AA105" s="269"/>
      <c r="AB105" s="269"/>
      <c r="AC105" s="269"/>
      <c r="AD105" s="269"/>
      <c r="AE105" s="269"/>
      <c r="AF105" s="269"/>
      <c r="AG105" s="269"/>
      <c r="AH105" s="269"/>
      <c r="AI105" s="269"/>
      <c r="AJ105" s="269"/>
      <c r="AK105" s="269"/>
    </row>
    <row r="106" spans="1:37" s="24" customFormat="1" ht="78.75" customHeight="1">
      <c r="A106" s="400" t="s">
        <v>541</v>
      </c>
      <c r="B106" s="154" t="s">
        <v>146</v>
      </c>
      <c r="C106" s="155" t="s">
        <v>122</v>
      </c>
      <c r="D106" s="465" t="s">
        <v>396</v>
      </c>
      <c r="E106" s="306"/>
      <c r="F106" s="117"/>
      <c r="G106" s="122">
        <f t="shared" si="12"/>
        <v>1900000</v>
      </c>
      <c r="H106" s="122">
        <f t="shared" si="12"/>
        <v>1900000</v>
      </c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</row>
    <row r="107" spans="1:37" s="24" customFormat="1" ht="74.25" customHeight="1">
      <c r="A107" s="402" t="s">
        <v>407</v>
      </c>
      <c r="B107" s="154" t="s">
        <v>146</v>
      </c>
      <c r="C107" s="155" t="s">
        <v>122</v>
      </c>
      <c r="D107" s="465" t="s">
        <v>408</v>
      </c>
      <c r="E107" s="306"/>
      <c r="F107" s="117"/>
      <c r="G107" s="122">
        <f t="shared" si="12"/>
        <v>1900000</v>
      </c>
      <c r="H107" s="122">
        <f t="shared" si="12"/>
        <v>1900000</v>
      </c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</row>
    <row r="108" spans="1:8" s="23" customFormat="1" ht="41.25" customHeight="1">
      <c r="A108" s="143" t="s">
        <v>169</v>
      </c>
      <c r="B108" s="154" t="s">
        <v>146</v>
      </c>
      <c r="C108" s="155" t="s">
        <v>122</v>
      </c>
      <c r="D108" s="340" t="s">
        <v>408</v>
      </c>
      <c r="E108" s="337" t="s">
        <v>185</v>
      </c>
      <c r="F108" s="117"/>
      <c r="G108" s="122">
        <f t="shared" si="12"/>
        <v>1900000</v>
      </c>
      <c r="H108" s="122">
        <f t="shared" si="12"/>
        <v>1900000</v>
      </c>
    </row>
    <row r="109" spans="1:8" s="23" customFormat="1" ht="54" customHeight="1">
      <c r="A109" s="142" t="s">
        <v>125</v>
      </c>
      <c r="B109" s="154" t="s">
        <v>146</v>
      </c>
      <c r="C109" s="155" t="s">
        <v>122</v>
      </c>
      <c r="D109" s="340" t="s">
        <v>322</v>
      </c>
      <c r="E109" s="337" t="s">
        <v>185</v>
      </c>
      <c r="F109" s="117" t="s">
        <v>66</v>
      </c>
      <c r="G109" s="122">
        <v>1900000</v>
      </c>
      <c r="H109" s="122">
        <v>1900000</v>
      </c>
    </row>
    <row r="110" spans="1:37" s="26" customFormat="1" ht="81" customHeight="1">
      <c r="A110" s="458" t="s">
        <v>551</v>
      </c>
      <c r="B110" s="119" t="s">
        <v>146</v>
      </c>
      <c r="C110" s="164" t="s">
        <v>122</v>
      </c>
      <c r="D110" s="463" t="s">
        <v>409</v>
      </c>
      <c r="E110" s="464"/>
      <c r="F110" s="298"/>
      <c r="G110" s="288">
        <f aca="true" t="shared" si="13" ref="G110:H113">G111</f>
        <v>29880</v>
      </c>
      <c r="H110" s="288">
        <f t="shared" si="13"/>
        <v>29880</v>
      </c>
      <c r="I110" s="269"/>
      <c r="J110" s="269"/>
      <c r="K110" s="269"/>
      <c r="L110" s="269"/>
      <c r="M110" s="269"/>
      <c r="N110" s="269"/>
      <c r="O110" s="269"/>
      <c r="P110" s="269"/>
      <c r="Q110" s="269"/>
      <c r="R110" s="269"/>
      <c r="S110" s="269"/>
      <c r="T110" s="269"/>
      <c r="U110" s="269"/>
      <c r="V110" s="269"/>
      <c r="W110" s="269"/>
      <c r="X110" s="269"/>
      <c r="Y110" s="269"/>
      <c r="Z110" s="269"/>
      <c r="AA110" s="269"/>
      <c r="AB110" s="269"/>
      <c r="AC110" s="269"/>
      <c r="AD110" s="269"/>
      <c r="AE110" s="269"/>
      <c r="AF110" s="269"/>
      <c r="AG110" s="269"/>
      <c r="AH110" s="269"/>
      <c r="AI110" s="269"/>
      <c r="AJ110" s="269"/>
      <c r="AK110" s="269"/>
    </row>
    <row r="111" spans="1:37" s="24" customFormat="1" ht="93" customHeight="1">
      <c r="A111" s="400" t="s">
        <v>542</v>
      </c>
      <c r="B111" s="154" t="s">
        <v>146</v>
      </c>
      <c r="C111" s="155" t="s">
        <v>122</v>
      </c>
      <c r="D111" s="465" t="s">
        <v>410</v>
      </c>
      <c r="E111" s="306"/>
      <c r="F111" s="117"/>
      <c r="G111" s="122">
        <f t="shared" si="13"/>
        <v>29880</v>
      </c>
      <c r="H111" s="122">
        <f t="shared" si="13"/>
        <v>29880</v>
      </c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</row>
    <row r="112" spans="1:37" s="24" customFormat="1" ht="88.5" customHeight="1">
      <c r="A112" s="402" t="s">
        <v>426</v>
      </c>
      <c r="B112" s="154" t="s">
        <v>146</v>
      </c>
      <c r="C112" s="155" t="s">
        <v>122</v>
      </c>
      <c r="D112" s="465" t="s">
        <v>411</v>
      </c>
      <c r="E112" s="306"/>
      <c r="F112" s="117"/>
      <c r="G112" s="122">
        <f t="shared" si="13"/>
        <v>29880</v>
      </c>
      <c r="H112" s="122">
        <f t="shared" si="13"/>
        <v>29880</v>
      </c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</row>
    <row r="113" spans="1:8" s="23" customFormat="1" ht="41.25" customHeight="1">
      <c r="A113" s="143" t="s">
        <v>461</v>
      </c>
      <c r="B113" s="154" t="s">
        <v>146</v>
      </c>
      <c r="C113" s="155" t="s">
        <v>122</v>
      </c>
      <c r="D113" s="340" t="s">
        <v>411</v>
      </c>
      <c r="E113" s="337" t="s">
        <v>412</v>
      </c>
      <c r="F113" s="117"/>
      <c r="G113" s="122">
        <f t="shared" si="13"/>
        <v>29880</v>
      </c>
      <c r="H113" s="122">
        <f t="shared" si="13"/>
        <v>29880</v>
      </c>
    </row>
    <row r="114" spans="1:8" s="23" customFormat="1" ht="54" customHeight="1">
      <c r="A114" s="142" t="s">
        <v>125</v>
      </c>
      <c r="B114" s="154" t="s">
        <v>146</v>
      </c>
      <c r="C114" s="155" t="s">
        <v>122</v>
      </c>
      <c r="D114" s="340" t="s">
        <v>411</v>
      </c>
      <c r="E114" s="337" t="s">
        <v>412</v>
      </c>
      <c r="F114" s="117" t="s">
        <v>66</v>
      </c>
      <c r="G114" s="122">
        <v>29880</v>
      </c>
      <c r="H114" s="122">
        <v>29880</v>
      </c>
    </row>
    <row r="115" spans="1:8" s="17" customFormat="1" ht="33" customHeight="1">
      <c r="A115" s="292" t="s">
        <v>238</v>
      </c>
      <c r="B115" s="165" t="s">
        <v>240</v>
      </c>
      <c r="C115" s="165"/>
      <c r="D115" s="160"/>
      <c r="E115" s="161"/>
      <c r="F115" s="165"/>
      <c r="G115" s="168">
        <f>G116</f>
        <v>57000</v>
      </c>
      <c r="H115" s="168">
        <f>H116</f>
        <v>57000</v>
      </c>
    </row>
    <row r="116" spans="1:8" s="17" customFormat="1" ht="37.5" customHeight="1">
      <c r="A116" s="292" t="s">
        <v>239</v>
      </c>
      <c r="B116" s="165" t="s">
        <v>240</v>
      </c>
      <c r="C116" s="165" t="s">
        <v>58</v>
      </c>
      <c r="D116" s="160"/>
      <c r="E116" s="161"/>
      <c r="F116" s="165"/>
      <c r="G116" s="168">
        <f aca="true" t="shared" si="14" ref="G116:H119">G117</f>
        <v>57000</v>
      </c>
      <c r="H116" s="168">
        <f t="shared" si="14"/>
        <v>57000</v>
      </c>
    </row>
    <row r="117" spans="1:8" s="17" customFormat="1" ht="47.25" customHeight="1">
      <c r="A117" s="458" t="s">
        <v>543</v>
      </c>
      <c r="B117" s="119" t="s">
        <v>240</v>
      </c>
      <c r="C117" s="164" t="s">
        <v>58</v>
      </c>
      <c r="D117" s="465" t="s">
        <v>413</v>
      </c>
      <c r="E117" s="306"/>
      <c r="F117" s="298"/>
      <c r="G117" s="288">
        <f t="shared" si="14"/>
        <v>57000</v>
      </c>
      <c r="H117" s="288">
        <f t="shared" si="14"/>
        <v>57000</v>
      </c>
    </row>
    <row r="118" spans="1:8" s="17" customFormat="1" ht="70.5" customHeight="1">
      <c r="A118" s="400" t="s">
        <v>549</v>
      </c>
      <c r="B118" s="119" t="s">
        <v>240</v>
      </c>
      <c r="C118" s="119" t="s">
        <v>58</v>
      </c>
      <c r="D118" s="340" t="s">
        <v>414</v>
      </c>
      <c r="E118" s="306"/>
      <c r="F118" s="119"/>
      <c r="G118" s="288">
        <f t="shared" si="14"/>
        <v>57000</v>
      </c>
      <c r="H118" s="288">
        <f t="shared" si="14"/>
        <v>57000</v>
      </c>
    </row>
    <row r="119" spans="1:8" s="17" customFormat="1" ht="34.5" customHeight="1">
      <c r="A119" s="144" t="s">
        <v>241</v>
      </c>
      <c r="B119" s="119" t="s">
        <v>242</v>
      </c>
      <c r="C119" s="119" t="s">
        <v>58</v>
      </c>
      <c r="D119" s="340" t="s">
        <v>415</v>
      </c>
      <c r="E119" s="306" t="s">
        <v>281</v>
      </c>
      <c r="F119" s="119"/>
      <c r="G119" s="288">
        <f t="shared" si="14"/>
        <v>57000</v>
      </c>
      <c r="H119" s="288">
        <f t="shared" si="14"/>
        <v>57000</v>
      </c>
    </row>
    <row r="120" spans="1:8" s="17" customFormat="1" ht="48.75" customHeight="1">
      <c r="A120" s="142" t="s">
        <v>243</v>
      </c>
      <c r="B120" s="119" t="s">
        <v>240</v>
      </c>
      <c r="C120" s="119" t="s">
        <v>58</v>
      </c>
      <c r="D120" s="340" t="s">
        <v>415</v>
      </c>
      <c r="E120" s="306" t="s">
        <v>281</v>
      </c>
      <c r="F120" s="119" t="s">
        <v>215</v>
      </c>
      <c r="G120" s="288">
        <v>57000</v>
      </c>
      <c r="H120" s="288">
        <v>57000</v>
      </c>
    </row>
    <row r="121" spans="1:8" s="17" customFormat="1" ht="30" customHeight="1">
      <c r="A121" s="145" t="s">
        <v>151</v>
      </c>
      <c r="B121" s="294">
        <v>11</v>
      </c>
      <c r="C121" s="163"/>
      <c r="D121" s="315"/>
      <c r="E121" s="337"/>
      <c r="F121" s="298"/>
      <c r="G121" s="168">
        <f aca="true" t="shared" si="15" ref="G121:H126">G122</f>
        <v>10000</v>
      </c>
      <c r="H121" s="168">
        <f t="shared" si="15"/>
        <v>10000</v>
      </c>
    </row>
    <row r="122" spans="1:8" s="17" customFormat="1" ht="33.75" customHeight="1">
      <c r="A122" s="292" t="s">
        <v>152</v>
      </c>
      <c r="B122" s="165" t="s">
        <v>153</v>
      </c>
      <c r="C122" s="163" t="s">
        <v>58</v>
      </c>
      <c r="D122" s="315"/>
      <c r="E122" s="306"/>
      <c r="F122" s="298"/>
      <c r="G122" s="288">
        <f t="shared" si="15"/>
        <v>10000</v>
      </c>
      <c r="H122" s="288">
        <f t="shared" si="15"/>
        <v>10000</v>
      </c>
    </row>
    <row r="123" spans="1:8" s="17" customFormat="1" ht="109.5" customHeight="1">
      <c r="A123" s="137" t="s">
        <v>544</v>
      </c>
      <c r="B123" s="119" t="s">
        <v>153</v>
      </c>
      <c r="C123" s="164" t="s">
        <v>58</v>
      </c>
      <c r="D123" s="340" t="s">
        <v>149</v>
      </c>
      <c r="E123" s="306"/>
      <c r="F123" s="298"/>
      <c r="G123" s="288">
        <f t="shared" si="15"/>
        <v>10000</v>
      </c>
      <c r="H123" s="288">
        <f t="shared" si="15"/>
        <v>10000</v>
      </c>
    </row>
    <row r="124" spans="1:8" s="17" customFormat="1" ht="87" customHeight="1">
      <c r="A124" s="400" t="s">
        <v>545</v>
      </c>
      <c r="B124" s="119" t="s">
        <v>153</v>
      </c>
      <c r="C124" s="164" t="s">
        <v>58</v>
      </c>
      <c r="D124" s="340" t="s">
        <v>416</v>
      </c>
      <c r="E124" s="306"/>
      <c r="F124" s="298"/>
      <c r="G124" s="288">
        <f t="shared" si="15"/>
        <v>10000</v>
      </c>
      <c r="H124" s="288">
        <f t="shared" si="15"/>
        <v>10000</v>
      </c>
    </row>
    <row r="125" spans="1:8" s="17" customFormat="1" ht="78" customHeight="1">
      <c r="A125" s="142" t="s">
        <v>417</v>
      </c>
      <c r="B125" s="119" t="s">
        <v>153</v>
      </c>
      <c r="C125" s="164" t="s">
        <v>58</v>
      </c>
      <c r="D125" s="340" t="s">
        <v>418</v>
      </c>
      <c r="E125" s="306"/>
      <c r="F125" s="298"/>
      <c r="G125" s="288">
        <f t="shared" si="15"/>
        <v>10000</v>
      </c>
      <c r="H125" s="288">
        <f t="shared" si="15"/>
        <v>10000</v>
      </c>
    </row>
    <row r="126" spans="1:8" s="17" customFormat="1" ht="69.75" customHeight="1">
      <c r="A126" s="323" t="s">
        <v>419</v>
      </c>
      <c r="B126" s="119" t="s">
        <v>153</v>
      </c>
      <c r="C126" s="164" t="s">
        <v>58</v>
      </c>
      <c r="D126" s="340" t="s">
        <v>420</v>
      </c>
      <c r="E126" s="306" t="s">
        <v>282</v>
      </c>
      <c r="F126" s="298"/>
      <c r="G126" s="288">
        <f t="shared" si="15"/>
        <v>10000</v>
      </c>
      <c r="H126" s="288">
        <f t="shared" si="15"/>
        <v>10000</v>
      </c>
    </row>
    <row r="127" spans="1:37" s="20" customFormat="1" ht="69" customHeight="1">
      <c r="A127" s="137" t="s">
        <v>125</v>
      </c>
      <c r="B127" s="301">
        <v>11</v>
      </c>
      <c r="C127" s="164" t="s">
        <v>58</v>
      </c>
      <c r="D127" s="340" t="s">
        <v>420</v>
      </c>
      <c r="E127" s="337" t="s">
        <v>282</v>
      </c>
      <c r="F127" s="298" t="s">
        <v>66</v>
      </c>
      <c r="G127" s="288">
        <v>10000</v>
      </c>
      <c r="H127" s="288">
        <v>10000</v>
      </c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</row>
    <row r="128" spans="1:37" s="20" customFormat="1" ht="18">
      <c r="A128" s="6"/>
      <c r="B128" s="7"/>
      <c r="C128" s="32"/>
      <c r="D128" s="33"/>
      <c r="E128" s="34"/>
      <c r="F128" s="7"/>
      <c r="G128" s="35"/>
      <c r="H128" s="35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</row>
    <row r="129" spans="1:37" s="20" customFormat="1" ht="18">
      <c r="A129" s="6"/>
      <c r="B129" s="7"/>
      <c r="C129" s="32"/>
      <c r="D129" s="33"/>
      <c r="E129" s="34"/>
      <c r="F129" s="7"/>
      <c r="G129" s="35"/>
      <c r="H129" s="35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</row>
    <row r="130" spans="1:37" s="20" customFormat="1" ht="18">
      <c r="A130" s="6"/>
      <c r="B130" s="7"/>
      <c r="C130" s="32"/>
      <c r="D130" s="33"/>
      <c r="E130" s="34"/>
      <c r="F130" s="7"/>
      <c r="G130" s="35"/>
      <c r="H130" s="35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</row>
    <row r="131" spans="1:37" s="20" customFormat="1" ht="18">
      <c r="A131" s="6"/>
      <c r="B131" s="7"/>
      <c r="C131" s="32"/>
      <c r="D131" s="33"/>
      <c r="E131" s="34"/>
      <c r="F131" s="7"/>
      <c r="G131" s="35"/>
      <c r="H131" s="35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</row>
    <row r="132" spans="1:37" s="20" customFormat="1" ht="18">
      <c r="A132" s="6"/>
      <c r="B132" s="7"/>
      <c r="C132" s="32"/>
      <c r="D132" s="33"/>
      <c r="E132" s="34"/>
      <c r="F132" s="7"/>
      <c r="G132" s="35"/>
      <c r="H132" s="35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</row>
    <row r="133" spans="1:37" s="20" customFormat="1" ht="18">
      <c r="A133" s="6"/>
      <c r="B133" s="7"/>
      <c r="C133" s="32"/>
      <c r="D133" s="33"/>
      <c r="E133" s="34"/>
      <c r="F133" s="7"/>
      <c r="G133" s="35"/>
      <c r="H133" s="35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</row>
    <row r="134" spans="1:37" s="20" customFormat="1" ht="18">
      <c r="A134" s="6"/>
      <c r="B134" s="7"/>
      <c r="C134" s="32"/>
      <c r="D134" s="33"/>
      <c r="E134" s="34"/>
      <c r="F134" s="7"/>
      <c r="G134" s="35"/>
      <c r="H134" s="35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</row>
    <row r="135" spans="1:37" s="20" customFormat="1" ht="18">
      <c r="A135" s="6"/>
      <c r="B135" s="7"/>
      <c r="C135" s="32"/>
      <c r="D135" s="33"/>
      <c r="E135" s="34"/>
      <c r="F135" s="7"/>
      <c r="G135" s="35"/>
      <c r="H135" s="35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</row>
    <row r="136" spans="1:37" s="20" customFormat="1" ht="18">
      <c r="A136" s="6"/>
      <c r="B136" s="7"/>
      <c r="C136" s="32"/>
      <c r="D136" s="33"/>
      <c r="E136" s="34"/>
      <c r="F136" s="7"/>
      <c r="G136" s="35"/>
      <c r="H136" s="35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</row>
    <row r="137" spans="1:37" s="20" customFormat="1" ht="18">
      <c r="A137" s="6"/>
      <c r="B137" s="7"/>
      <c r="C137" s="32"/>
      <c r="D137" s="33"/>
      <c r="E137" s="34"/>
      <c r="F137" s="7"/>
      <c r="G137" s="35"/>
      <c r="H137" s="35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</row>
    <row r="138" spans="1:37" s="20" customFormat="1" ht="18">
      <c r="A138" s="6"/>
      <c r="B138" s="7"/>
      <c r="C138" s="32"/>
      <c r="D138" s="33"/>
      <c r="E138" s="34"/>
      <c r="F138" s="7"/>
      <c r="G138" s="35"/>
      <c r="H138" s="35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</row>
    <row r="139" spans="1:37" s="20" customFormat="1" ht="18">
      <c r="A139" s="6"/>
      <c r="B139" s="7"/>
      <c r="C139" s="32"/>
      <c r="D139" s="33"/>
      <c r="E139" s="34"/>
      <c r="F139" s="7"/>
      <c r="G139" s="35"/>
      <c r="H139" s="35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</row>
    <row r="140" spans="1:37" s="20" customFormat="1" ht="18">
      <c r="A140" s="6"/>
      <c r="B140" s="7"/>
      <c r="C140" s="32"/>
      <c r="D140" s="33"/>
      <c r="E140" s="34"/>
      <c r="F140" s="7"/>
      <c r="G140" s="35"/>
      <c r="H140" s="35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</row>
    <row r="141" spans="1:37" s="20" customFormat="1" ht="18">
      <c r="A141" s="6"/>
      <c r="B141" s="7"/>
      <c r="C141" s="32"/>
      <c r="D141" s="33"/>
      <c r="E141" s="34"/>
      <c r="F141" s="7"/>
      <c r="G141" s="35"/>
      <c r="H141" s="35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</row>
    <row r="142" spans="1:37" s="20" customFormat="1" ht="18">
      <c r="A142" s="6"/>
      <c r="B142" s="7"/>
      <c r="C142" s="32"/>
      <c r="D142" s="33"/>
      <c r="E142" s="34"/>
      <c r="F142" s="7"/>
      <c r="G142" s="35"/>
      <c r="H142" s="35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</row>
    <row r="143" spans="1:37" s="20" customFormat="1" ht="18">
      <c r="A143" s="6"/>
      <c r="B143" s="7"/>
      <c r="C143" s="32"/>
      <c r="D143" s="33"/>
      <c r="E143" s="34"/>
      <c r="F143" s="7"/>
      <c r="G143" s="35"/>
      <c r="H143" s="35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</row>
    <row r="144" spans="1:37" s="20" customFormat="1" ht="18">
      <c r="A144" s="6"/>
      <c r="B144" s="7"/>
      <c r="C144" s="32"/>
      <c r="D144" s="33"/>
      <c r="E144" s="34"/>
      <c r="F144" s="7"/>
      <c r="G144" s="35"/>
      <c r="H144" s="35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</row>
    <row r="145" spans="1:37" s="20" customFormat="1" ht="18">
      <c r="A145" s="6"/>
      <c r="B145" s="7"/>
      <c r="C145" s="32"/>
      <c r="D145" s="33"/>
      <c r="E145" s="34"/>
      <c r="F145" s="7"/>
      <c r="G145" s="35"/>
      <c r="H145" s="35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</row>
    <row r="146" spans="1:37" s="20" customFormat="1" ht="18">
      <c r="A146" s="6"/>
      <c r="B146" s="7"/>
      <c r="C146" s="32"/>
      <c r="D146" s="33"/>
      <c r="E146" s="34"/>
      <c r="F146" s="7"/>
      <c r="G146" s="35"/>
      <c r="H146" s="35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</row>
    <row r="147" spans="1:37" s="20" customFormat="1" ht="18">
      <c r="A147" s="6"/>
      <c r="B147" s="7"/>
      <c r="C147" s="32"/>
      <c r="D147" s="33"/>
      <c r="E147" s="34"/>
      <c r="F147" s="7"/>
      <c r="G147" s="35"/>
      <c r="H147" s="35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</row>
    <row r="148" spans="1:37" s="20" customFormat="1" ht="18">
      <c r="A148" s="6"/>
      <c r="B148" s="7"/>
      <c r="C148" s="32"/>
      <c r="D148" s="33"/>
      <c r="E148" s="34"/>
      <c r="F148" s="7"/>
      <c r="G148" s="35"/>
      <c r="H148" s="35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</row>
    <row r="149" spans="1:37" s="20" customFormat="1" ht="18">
      <c r="A149" s="6"/>
      <c r="B149" s="7"/>
      <c r="C149" s="32"/>
      <c r="D149" s="33"/>
      <c r="E149" s="34"/>
      <c r="F149" s="7"/>
      <c r="G149" s="35"/>
      <c r="H149" s="35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</row>
    <row r="150" spans="1:37" s="20" customFormat="1" ht="18">
      <c r="A150" s="6"/>
      <c r="B150" s="7"/>
      <c r="C150" s="32"/>
      <c r="D150" s="33"/>
      <c r="E150" s="34"/>
      <c r="F150" s="7"/>
      <c r="G150" s="35"/>
      <c r="H150" s="35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</row>
    <row r="151" spans="1:37" s="20" customFormat="1" ht="18">
      <c r="A151" s="6"/>
      <c r="B151" s="7"/>
      <c r="C151" s="32"/>
      <c r="D151" s="33"/>
      <c r="E151" s="34"/>
      <c r="F151" s="7"/>
      <c r="G151" s="35"/>
      <c r="H151" s="35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</row>
    <row r="152" spans="1:37" s="20" customFormat="1" ht="18">
      <c r="A152" s="6"/>
      <c r="B152" s="7"/>
      <c r="C152" s="32"/>
      <c r="D152" s="33"/>
      <c r="E152" s="34"/>
      <c r="F152" s="7"/>
      <c r="G152" s="35"/>
      <c r="H152" s="35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</row>
    <row r="153" spans="1:37" s="20" customFormat="1" ht="18">
      <c r="A153" s="6"/>
      <c r="B153" s="7"/>
      <c r="C153" s="32"/>
      <c r="D153" s="33"/>
      <c r="E153" s="34"/>
      <c r="F153" s="7"/>
      <c r="G153" s="35"/>
      <c r="H153" s="35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</row>
    <row r="154" spans="1:37" s="20" customFormat="1" ht="18">
      <c r="A154" s="6"/>
      <c r="B154" s="7"/>
      <c r="C154" s="32"/>
      <c r="D154" s="33"/>
      <c r="E154" s="34"/>
      <c r="F154" s="7"/>
      <c r="G154" s="35"/>
      <c r="H154" s="35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</row>
    <row r="155" spans="1:37" s="20" customFormat="1" ht="18">
      <c r="A155" s="6"/>
      <c r="B155" s="7"/>
      <c r="C155" s="32"/>
      <c r="D155" s="33"/>
      <c r="E155" s="34"/>
      <c r="F155" s="7"/>
      <c r="G155" s="35"/>
      <c r="H155" s="35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</row>
  </sheetData>
  <sheetProtection/>
  <mergeCells count="11">
    <mergeCell ref="A6:H6"/>
    <mergeCell ref="D34:E34"/>
    <mergeCell ref="D41:E41"/>
    <mergeCell ref="D89:E89"/>
    <mergeCell ref="A8:G8"/>
    <mergeCell ref="A7:G7"/>
    <mergeCell ref="A1:H1"/>
    <mergeCell ref="A2:H2"/>
    <mergeCell ref="A3:H3"/>
    <mergeCell ref="A4:H4"/>
    <mergeCell ref="A5:H5"/>
  </mergeCells>
  <printOptions/>
  <pageMargins left="1.06" right="0.39" top="1" bottom="1" header="0.5" footer="0.5"/>
  <pageSetup horizontalDpi="600" verticalDpi="600" orientation="portrait" paperSize="9" scale="4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35"/>
  <sheetViews>
    <sheetView view="pageBreakPreview" zoomScale="60" workbookViewId="0" topLeftCell="A22">
      <selection activeCell="A27" sqref="A27"/>
    </sheetView>
  </sheetViews>
  <sheetFormatPr defaultColWidth="9.140625" defaultRowHeight="15"/>
  <cols>
    <col min="1" max="1" width="107.28125" style="6" customWidth="1"/>
    <col min="2" max="3" width="10.421875" style="6" customWidth="1"/>
    <col min="4" max="4" width="7.28125" style="7" customWidth="1"/>
    <col min="5" max="5" width="11.8515625" style="8" customWidth="1"/>
    <col min="6" max="6" width="11.57421875" style="9" customWidth="1"/>
    <col min="7" max="7" width="10.28125" style="4" customWidth="1"/>
    <col min="8" max="8" width="17.57421875" style="5" bestFit="1" customWidth="1"/>
    <col min="9" max="9" width="4.57421875" style="8" customWidth="1"/>
    <col min="10" max="10" width="0.5625" style="10" hidden="1" customWidth="1"/>
    <col min="11" max="11" width="9.140625" style="36" hidden="1" customWidth="1"/>
    <col min="12" max="15" width="9.140625" style="1" hidden="1" customWidth="1"/>
    <col min="16" max="16" width="0.9921875" style="1" hidden="1" customWidth="1"/>
    <col min="17" max="19" width="9.140625" style="1" hidden="1" customWidth="1"/>
    <col min="20" max="20" width="6.00390625" style="1" hidden="1" customWidth="1"/>
    <col min="21" max="29" width="9.140625" style="1" hidden="1" customWidth="1"/>
    <col min="30" max="40" width="9.140625" style="1" customWidth="1"/>
  </cols>
  <sheetData>
    <row r="1" spans="1:30" s="38" customFormat="1" ht="24.75" customHeight="1">
      <c r="A1" s="552" t="s">
        <v>456</v>
      </c>
      <c r="B1" s="552"/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</row>
    <row r="2" spans="1:8" s="38" customFormat="1" ht="23.25" customHeight="1">
      <c r="A2" s="517" t="s">
        <v>40</v>
      </c>
      <c r="B2" s="517"/>
      <c r="C2" s="517"/>
      <c r="D2" s="517"/>
      <c r="E2" s="517"/>
      <c r="F2" s="517"/>
      <c r="G2" s="517"/>
      <c r="H2" s="517"/>
    </row>
    <row r="3" spans="1:8" s="38" customFormat="1" ht="23.25" customHeight="1">
      <c r="A3" s="517" t="s">
        <v>373</v>
      </c>
      <c r="B3" s="517"/>
      <c r="C3" s="517"/>
      <c r="D3" s="517"/>
      <c r="E3" s="517"/>
      <c r="F3" s="517"/>
      <c r="G3" s="517"/>
      <c r="H3" s="517"/>
    </row>
    <row r="4" spans="1:8" s="39" customFormat="1" ht="24" customHeight="1">
      <c r="A4" s="513" t="s">
        <v>374</v>
      </c>
      <c r="B4" s="513"/>
      <c r="C4" s="513"/>
      <c r="D4" s="513"/>
      <c r="E4" s="513"/>
      <c r="F4" s="513"/>
      <c r="G4" s="513"/>
      <c r="H4" s="513"/>
    </row>
    <row r="5" spans="1:8" s="39" customFormat="1" ht="24" customHeight="1">
      <c r="A5" s="513" t="s">
        <v>489</v>
      </c>
      <c r="B5" s="513"/>
      <c r="C5" s="513"/>
      <c r="D5" s="513"/>
      <c r="E5" s="513"/>
      <c r="F5" s="513"/>
      <c r="G5" s="513"/>
      <c r="H5" s="513"/>
    </row>
    <row r="6" spans="1:8" s="39" customFormat="1" ht="27.75" customHeight="1">
      <c r="A6" s="547" t="s">
        <v>554</v>
      </c>
      <c r="B6" s="547"/>
      <c r="C6" s="547"/>
      <c r="D6" s="547"/>
      <c r="E6" s="547"/>
      <c r="F6" s="547"/>
      <c r="G6" s="547"/>
      <c r="H6" s="547"/>
    </row>
    <row r="7" spans="1:8" s="39" customFormat="1" ht="27.75" customHeight="1">
      <c r="A7" s="523"/>
      <c r="B7" s="523"/>
      <c r="C7" s="523"/>
      <c r="D7" s="523"/>
      <c r="E7" s="523"/>
      <c r="F7" s="523"/>
      <c r="G7" s="523"/>
      <c r="H7" s="523"/>
    </row>
    <row r="8" spans="1:8" s="39" customFormat="1" ht="66" customHeight="1">
      <c r="A8" s="546" t="s">
        <v>518</v>
      </c>
      <c r="B8" s="546"/>
      <c r="C8" s="546"/>
      <c r="D8" s="546"/>
      <c r="E8" s="546"/>
      <c r="F8" s="546"/>
      <c r="G8" s="546"/>
      <c r="H8" s="546"/>
    </row>
    <row r="9" spans="1:8" s="2" customFormat="1" ht="18">
      <c r="A9" s="42"/>
      <c r="B9" s="43"/>
      <c r="C9" s="43"/>
      <c r="D9" s="43"/>
      <c r="E9" s="43"/>
      <c r="F9" s="43"/>
      <c r="G9" s="44"/>
      <c r="H9" s="380" t="s">
        <v>297</v>
      </c>
    </row>
    <row r="10" spans="1:38" s="13" customFormat="1" ht="54" customHeight="1">
      <c r="A10" s="146" t="s">
        <v>165</v>
      </c>
      <c r="B10" s="120" t="s">
        <v>56</v>
      </c>
      <c r="C10" s="120" t="s">
        <v>52</v>
      </c>
      <c r="D10" s="147" t="s">
        <v>53</v>
      </c>
      <c r="E10" s="148" t="s">
        <v>164</v>
      </c>
      <c r="F10" s="149"/>
      <c r="G10" s="150" t="s">
        <v>54</v>
      </c>
      <c r="H10" s="151" t="s">
        <v>55</v>
      </c>
      <c r="I10" s="36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</row>
    <row r="11" spans="1:38" s="20" customFormat="1" ht="27.75" customHeight="1">
      <c r="A11" s="134" t="s">
        <v>61</v>
      </c>
      <c r="B11" s="118"/>
      <c r="C11" s="118"/>
      <c r="D11" s="152"/>
      <c r="E11" s="147"/>
      <c r="F11" s="150"/>
      <c r="G11" s="153"/>
      <c r="H11" s="123">
        <f>H12+H56+H67+H93+H123+H129</f>
        <v>9189585</v>
      </c>
      <c r="I11" s="41"/>
      <c r="J11" s="40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</row>
    <row r="12" spans="1:38" s="20" customFormat="1" ht="44.25" customHeight="1">
      <c r="A12" s="145" t="s">
        <v>62</v>
      </c>
      <c r="B12" s="165" t="s">
        <v>57</v>
      </c>
      <c r="C12" s="165" t="s">
        <v>58</v>
      </c>
      <c r="D12" s="163"/>
      <c r="E12" s="167"/>
      <c r="F12" s="291"/>
      <c r="G12" s="169"/>
      <c r="H12" s="168">
        <f>H13+H18+H25+H30</f>
        <v>6035984</v>
      </c>
      <c r="I12" s="18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</row>
    <row r="13" spans="1:38" s="20" customFormat="1" ht="56.25" customHeight="1">
      <c r="A13" s="142" t="s">
        <v>63</v>
      </c>
      <c r="B13" s="119" t="s">
        <v>57</v>
      </c>
      <c r="C13" s="119" t="s">
        <v>58</v>
      </c>
      <c r="D13" s="164" t="s">
        <v>59</v>
      </c>
      <c r="E13" s="441"/>
      <c r="F13" s="442"/>
      <c r="G13" s="298"/>
      <c r="H13" s="288">
        <f>H14</f>
        <v>940000</v>
      </c>
      <c r="I13" s="18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</row>
    <row r="14" spans="1:38" s="22" customFormat="1" ht="41.25" customHeight="1">
      <c r="A14" s="143" t="s">
        <v>218</v>
      </c>
      <c r="B14" s="154" t="s">
        <v>57</v>
      </c>
      <c r="C14" s="154" t="s">
        <v>58</v>
      </c>
      <c r="D14" s="155" t="s">
        <v>59</v>
      </c>
      <c r="E14" s="340" t="s">
        <v>29</v>
      </c>
      <c r="F14" s="439"/>
      <c r="G14" s="117"/>
      <c r="H14" s="122">
        <f>H15</f>
        <v>940000</v>
      </c>
      <c r="I14" s="16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24" customFormat="1" ht="31.5" customHeight="1">
      <c r="A15" s="143" t="s">
        <v>232</v>
      </c>
      <c r="B15" s="154" t="s">
        <v>57</v>
      </c>
      <c r="C15" s="154" t="s">
        <v>58</v>
      </c>
      <c r="D15" s="155" t="s">
        <v>59</v>
      </c>
      <c r="E15" s="437" t="s">
        <v>178</v>
      </c>
      <c r="F15" s="157"/>
      <c r="G15" s="117"/>
      <c r="H15" s="122">
        <f>H16</f>
        <v>940000</v>
      </c>
      <c r="I15" s="11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1:38" s="24" customFormat="1" ht="41.25" customHeight="1">
      <c r="A16" s="143" t="s">
        <v>167</v>
      </c>
      <c r="B16" s="154" t="s">
        <v>57</v>
      </c>
      <c r="C16" s="154" t="s">
        <v>58</v>
      </c>
      <c r="D16" s="155" t="s">
        <v>59</v>
      </c>
      <c r="E16" s="437" t="s">
        <v>178</v>
      </c>
      <c r="F16" s="157" t="s">
        <v>172</v>
      </c>
      <c r="G16" s="117"/>
      <c r="H16" s="122">
        <f>H17</f>
        <v>940000</v>
      </c>
      <c r="I16" s="11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</row>
    <row r="17" spans="1:38" s="24" customFormat="1" ht="83.25" customHeight="1">
      <c r="A17" s="137" t="s">
        <v>65</v>
      </c>
      <c r="B17" s="119" t="s">
        <v>57</v>
      </c>
      <c r="C17" s="119" t="s">
        <v>58</v>
      </c>
      <c r="D17" s="164" t="s">
        <v>59</v>
      </c>
      <c r="E17" s="437" t="s">
        <v>178</v>
      </c>
      <c r="F17" s="157" t="s">
        <v>172</v>
      </c>
      <c r="G17" s="117" t="s">
        <v>60</v>
      </c>
      <c r="H17" s="122">
        <v>940000</v>
      </c>
      <c r="I17" s="11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</row>
    <row r="18" spans="1:38" s="24" customFormat="1" ht="78" customHeight="1">
      <c r="A18" s="292" t="s">
        <v>117</v>
      </c>
      <c r="B18" s="165" t="s">
        <v>57</v>
      </c>
      <c r="C18" s="165" t="s">
        <v>58</v>
      </c>
      <c r="D18" s="165" t="s">
        <v>64</v>
      </c>
      <c r="E18" s="163"/>
      <c r="F18" s="169"/>
      <c r="G18" s="165"/>
      <c r="H18" s="168">
        <f>H19</f>
        <v>2297600</v>
      </c>
      <c r="I18" s="11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</row>
    <row r="19" spans="1:38" s="24" customFormat="1" ht="40.5" customHeight="1">
      <c r="A19" s="143" t="s">
        <v>233</v>
      </c>
      <c r="B19" s="154" t="s">
        <v>57</v>
      </c>
      <c r="C19" s="154" t="s">
        <v>58</v>
      </c>
      <c r="D19" s="155" t="s">
        <v>64</v>
      </c>
      <c r="E19" s="437" t="s">
        <v>30</v>
      </c>
      <c r="F19" s="440"/>
      <c r="G19" s="117"/>
      <c r="H19" s="122">
        <f>H20</f>
        <v>2297600</v>
      </c>
      <c r="I19" s="11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</row>
    <row r="20" spans="1:38" s="24" customFormat="1" ht="37.5" customHeight="1">
      <c r="A20" s="143" t="s">
        <v>234</v>
      </c>
      <c r="B20" s="154" t="s">
        <v>57</v>
      </c>
      <c r="C20" s="154" t="s">
        <v>58</v>
      </c>
      <c r="D20" s="155" t="s">
        <v>64</v>
      </c>
      <c r="E20" s="437" t="s">
        <v>179</v>
      </c>
      <c r="F20" s="157"/>
      <c r="G20" s="117"/>
      <c r="H20" s="122">
        <f>H21</f>
        <v>2297600</v>
      </c>
      <c r="I20" s="11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</row>
    <row r="21" spans="1:9" s="23" customFormat="1" ht="31.5" customHeight="1">
      <c r="A21" s="143" t="s">
        <v>167</v>
      </c>
      <c r="B21" s="154" t="s">
        <v>57</v>
      </c>
      <c r="C21" s="154" t="s">
        <v>58</v>
      </c>
      <c r="D21" s="155" t="s">
        <v>64</v>
      </c>
      <c r="E21" s="437" t="s">
        <v>179</v>
      </c>
      <c r="F21" s="157" t="s">
        <v>172</v>
      </c>
      <c r="G21" s="117"/>
      <c r="H21" s="122">
        <f>H22+H23+H24</f>
        <v>2297600</v>
      </c>
      <c r="I21" s="11"/>
    </row>
    <row r="22" spans="1:9" s="23" customFormat="1" ht="77.25" customHeight="1">
      <c r="A22" s="137" t="s">
        <v>65</v>
      </c>
      <c r="B22" s="119" t="s">
        <v>57</v>
      </c>
      <c r="C22" s="119" t="s">
        <v>58</v>
      </c>
      <c r="D22" s="164" t="s">
        <v>64</v>
      </c>
      <c r="E22" s="437" t="s">
        <v>179</v>
      </c>
      <c r="F22" s="157" t="s">
        <v>172</v>
      </c>
      <c r="G22" s="117" t="s">
        <v>60</v>
      </c>
      <c r="H22" s="122">
        <v>2202800</v>
      </c>
      <c r="I22" s="11"/>
    </row>
    <row r="23" spans="1:9" s="23" customFormat="1" ht="56.25" customHeight="1">
      <c r="A23" s="142" t="s">
        <v>125</v>
      </c>
      <c r="B23" s="119" t="s">
        <v>57</v>
      </c>
      <c r="C23" s="119" t="s">
        <v>58</v>
      </c>
      <c r="D23" s="164" t="s">
        <v>64</v>
      </c>
      <c r="E23" s="437" t="s">
        <v>179</v>
      </c>
      <c r="F23" s="157" t="s">
        <v>172</v>
      </c>
      <c r="G23" s="117" t="s">
        <v>66</v>
      </c>
      <c r="H23" s="122">
        <v>68300</v>
      </c>
      <c r="I23" s="11"/>
    </row>
    <row r="24" spans="1:9" s="23" customFormat="1" ht="36.75" customHeight="1">
      <c r="A24" s="142" t="s">
        <v>67</v>
      </c>
      <c r="B24" s="119" t="s">
        <v>57</v>
      </c>
      <c r="C24" s="119" t="s">
        <v>58</v>
      </c>
      <c r="D24" s="164" t="s">
        <v>64</v>
      </c>
      <c r="E24" s="437" t="s">
        <v>179</v>
      </c>
      <c r="F24" s="157" t="s">
        <v>172</v>
      </c>
      <c r="G24" s="117" t="s">
        <v>68</v>
      </c>
      <c r="H24" s="122">
        <v>26500</v>
      </c>
      <c r="I24" s="11"/>
    </row>
    <row r="25" spans="1:9" s="23" customFormat="1" ht="59.25" customHeight="1">
      <c r="A25" s="145" t="s">
        <v>118</v>
      </c>
      <c r="B25" s="165" t="s">
        <v>57</v>
      </c>
      <c r="C25" s="165" t="s">
        <v>58</v>
      </c>
      <c r="D25" s="163" t="s">
        <v>69</v>
      </c>
      <c r="E25" s="163"/>
      <c r="F25" s="293"/>
      <c r="G25" s="169"/>
      <c r="H25" s="168">
        <f>H26</f>
        <v>5000</v>
      </c>
      <c r="I25" s="11"/>
    </row>
    <row r="26" spans="1:38" s="24" customFormat="1" ht="48" customHeight="1">
      <c r="A26" s="143" t="s">
        <v>568</v>
      </c>
      <c r="B26" s="154" t="s">
        <v>57</v>
      </c>
      <c r="C26" s="154" t="s">
        <v>58</v>
      </c>
      <c r="D26" s="155" t="s">
        <v>69</v>
      </c>
      <c r="E26" s="437" t="s">
        <v>457</v>
      </c>
      <c r="F26" s="440"/>
      <c r="G26" s="117"/>
      <c r="H26" s="122">
        <f>H27</f>
        <v>5000</v>
      </c>
      <c r="I26" s="11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</row>
    <row r="27" spans="1:38" s="24" customFormat="1" ht="56.25" customHeight="1">
      <c r="A27" s="143" t="s">
        <v>569</v>
      </c>
      <c r="B27" s="154" t="s">
        <v>57</v>
      </c>
      <c r="C27" s="154" t="s">
        <v>58</v>
      </c>
      <c r="D27" s="155" t="s">
        <v>69</v>
      </c>
      <c r="E27" s="156" t="s">
        <v>458</v>
      </c>
      <c r="F27" s="157"/>
      <c r="G27" s="117"/>
      <c r="H27" s="122">
        <f>H28</f>
        <v>5000</v>
      </c>
      <c r="I27" s="11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</row>
    <row r="28" spans="1:9" s="23" customFormat="1" ht="58.5" customHeight="1">
      <c r="A28" s="143" t="s">
        <v>246</v>
      </c>
      <c r="B28" s="154" t="s">
        <v>57</v>
      </c>
      <c r="C28" s="154" t="s">
        <v>58</v>
      </c>
      <c r="D28" s="155" t="s">
        <v>69</v>
      </c>
      <c r="E28" s="156" t="s">
        <v>458</v>
      </c>
      <c r="F28" s="157" t="s">
        <v>173</v>
      </c>
      <c r="G28" s="117"/>
      <c r="H28" s="122">
        <f>H29</f>
        <v>5000</v>
      </c>
      <c r="I28" s="11"/>
    </row>
    <row r="29" spans="1:9" s="19" customFormat="1" ht="46.5" customHeight="1">
      <c r="A29" s="137" t="s">
        <v>70</v>
      </c>
      <c r="B29" s="119" t="s">
        <v>57</v>
      </c>
      <c r="C29" s="119" t="s">
        <v>58</v>
      </c>
      <c r="D29" s="119" t="s">
        <v>69</v>
      </c>
      <c r="E29" s="156" t="s">
        <v>458</v>
      </c>
      <c r="F29" s="157" t="s">
        <v>173</v>
      </c>
      <c r="G29" s="119" t="s">
        <v>71</v>
      </c>
      <c r="H29" s="287">
        <v>5000</v>
      </c>
      <c r="I29" s="18"/>
    </row>
    <row r="30" spans="1:9" s="17" customFormat="1" ht="37.5" customHeight="1" thickBot="1">
      <c r="A30" s="292" t="s">
        <v>119</v>
      </c>
      <c r="B30" s="165" t="s">
        <v>57</v>
      </c>
      <c r="C30" s="165" t="s">
        <v>58</v>
      </c>
      <c r="D30" s="163" t="s">
        <v>120</v>
      </c>
      <c r="E30" s="434"/>
      <c r="F30" s="435"/>
      <c r="G30" s="169"/>
      <c r="H30" s="168">
        <f>H31+H36+H41+H46</f>
        <v>2793384</v>
      </c>
      <c r="I30" s="15"/>
    </row>
    <row r="31" spans="1:9" s="17" customFormat="1" ht="73.5" customHeight="1">
      <c r="A31" s="137" t="s">
        <v>375</v>
      </c>
      <c r="B31" s="119" t="s">
        <v>57</v>
      </c>
      <c r="C31" s="119" t="s">
        <v>58</v>
      </c>
      <c r="D31" s="301">
        <v>13</v>
      </c>
      <c r="E31" s="461" t="s">
        <v>146</v>
      </c>
      <c r="F31" s="442"/>
      <c r="G31" s="119"/>
      <c r="H31" s="288">
        <f>H32</f>
        <v>90000</v>
      </c>
      <c r="I31" s="15"/>
    </row>
    <row r="32" spans="1:9" s="17" customFormat="1" ht="94.5" customHeight="1">
      <c r="A32" s="137" t="s">
        <v>376</v>
      </c>
      <c r="B32" s="119" t="s">
        <v>57</v>
      </c>
      <c r="C32" s="119" t="s">
        <v>58</v>
      </c>
      <c r="D32" s="295">
        <v>13</v>
      </c>
      <c r="E32" s="443" t="s">
        <v>377</v>
      </c>
      <c r="F32" s="297"/>
      <c r="G32" s="298"/>
      <c r="H32" s="288">
        <f>H33</f>
        <v>90000</v>
      </c>
      <c r="I32" s="15"/>
    </row>
    <row r="33" spans="1:9" s="17" customFormat="1" ht="57" customHeight="1">
      <c r="A33" s="137" t="s">
        <v>378</v>
      </c>
      <c r="B33" s="119" t="s">
        <v>57</v>
      </c>
      <c r="C33" s="119" t="s">
        <v>58</v>
      </c>
      <c r="D33" s="295">
        <v>13</v>
      </c>
      <c r="E33" s="296" t="s">
        <v>183</v>
      </c>
      <c r="F33" s="297"/>
      <c r="G33" s="298"/>
      <c r="H33" s="288">
        <f>H34</f>
        <v>90000</v>
      </c>
      <c r="I33" s="15"/>
    </row>
    <row r="34" spans="1:9" s="17" customFormat="1" ht="31.5" customHeight="1">
      <c r="A34" s="142" t="s">
        <v>168</v>
      </c>
      <c r="B34" s="119" t="s">
        <v>57</v>
      </c>
      <c r="C34" s="119" t="s">
        <v>58</v>
      </c>
      <c r="D34" s="295">
        <v>13</v>
      </c>
      <c r="E34" s="511" t="s">
        <v>183</v>
      </c>
      <c r="F34" s="300" t="s">
        <v>124</v>
      </c>
      <c r="G34" s="298"/>
      <c r="H34" s="288">
        <f>H35</f>
        <v>90000</v>
      </c>
      <c r="I34" s="15"/>
    </row>
    <row r="35" spans="1:9" s="17" customFormat="1" ht="40.5" customHeight="1">
      <c r="A35" s="142" t="s">
        <v>125</v>
      </c>
      <c r="B35" s="119" t="s">
        <v>57</v>
      </c>
      <c r="C35" s="119" t="s">
        <v>58</v>
      </c>
      <c r="D35" s="301">
        <v>13</v>
      </c>
      <c r="E35" s="468" t="s">
        <v>183</v>
      </c>
      <c r="F35" s="300" t="s">
        <v>124</v>
      </c>
      <c r="G35" s="119" t="s">
        <v>66</v>
      </c>
      <c r="H35" s="288">
        <v>90000</v>
      </c>
      <c r="I35" s="15"/>
    </row>
    <row r="36" spans="1:9" s="17" customFormat="1" ht="57.75" customHeight="1" thickBot="1">
      <c r="A36" s="142" t="s">
        <v>379</v>
      </c>
      <c r="B36" s="119" t="s">
        <v>57</v>
      </c>
      <c r="C36" s="119" t="s">
        <v>58</v>
      </c>
      <c r="D36" s="164" t="s">
        <v>120</v>
      </c>
      <c r="E36" s="467" t="s">
        <v>142</v>
      </c>
      <c r="F36" s="435"/>
      <c r="G36" s="298"/>
      <c r="H36" s="288">
        <f>H37</f>
        <v>80000</v>
      </c>
      <c r="I36" s="15"/>
    </row>
    <row r="37" spans="1:9" s="17" customFormat="1" ht="84.75" customHeight="1">
      <c r="A37" s="137" t="s">
        <v>380</v>
      </c>
      <c r="B37" s="119" t="s">
        <v>57</v>
      </c>
      <c r="C37" s="119" t="s">
        <v>58</v>
      </c>
      <c r="D37" s="295">
        <v>13</v>
      </c>
      <c r="E37" s="443" t="s">
        <v>381</v>
      </c>
      <c r="F37" s="297"/>
      <c r="G37" s="298"/>
      <c r="H37" s="288">
        <f>H38</f>
        <v>80000</v>
      </c>
      <c r="I37" s="15"/>
    </row>
    <row r="38" spans="1:9" s="17" customFormat="1" ht="66.75" customHeight="1">
      <c r="A38" s="137" t="s">
        <v>382</v>
      </c>
      <c r="B38" s="119" t="s">
        <v>57</v>
      </c>
      <c r="C38" s="119" t="s">
        <v>58</v>
      </c>
      <c r="D38" s="295">
        <v>13</v>
      </c>
      <c r="E38" s="443" t="s">
        <v>383</v>
      </c>
      <c r="F38" s="297"/>
      <c r="G38" s="298"/>
      <c r="H38" s="288">
        <f>H39</f>
        <v>80000</v>
      </c>
      <c r="I38" s="15"/>
    </row>
    <row r="39" spans="1:9" s="17" customFormat="1" ht="31.5" customHeight="1">
      <c r="A39" s="142" t="s">
        <v>384</v>
      </c>
      <c r="B39" s="119" t="s">
        <v>57</v>
      </c>
      <c r="C39" s="119" t="s">
        <v>58</v>
      </c>
      <c r="D39" s="295">
        <v>13</v>
      </c>
      <c r="E39" s="443" t="s">
        <v>383</v>
      </c>
      <c r="F39" s="300" t="s">
        <v>385</v>
      </c>
      <c r="G39" s="298"/>
      <c r="H39" s="288">
        <f>H40</f>
        <v>80000</v>
      </c>
      <c r="I39" s="15"/>
    </row>
    <row r="40" spans="1:9" s="17" customFormat="1" ht="40.5" customHeight="1">
      <c r="A40" s="142" t="s">
        <v>125</v>
      </c>
      <c r="B40" s="119" t="s">
        <v>57</v>
      </c>
      <c r="C40" s="119" t="s">
        <v>58</v>
      </c>
      <c r="D40" s="301">
        <v>13</v>
      </c>
      <c r="E40" s="548" t="s">
        <v>552</v>
      </c>
      <c r="F40" s="549"/>
      <c r="G40" s="119" t="s">
        <v>66</v>
      </c>
      <c r="H40" s="288">
        <v>80000</v>
      </c>
      <c r="I40" s="15"/>
    </row>
    <row r="41" spans="1:9" s="17" customFormat="1" ht="54" customHeight="1">
      <c r="A41" s="445" t="s">
        <v>247</v>
      </c>
      <c r="B41" s="314" t="s">
        <v>57</v>
      </c>
      <c r="C41" s="314" t="s">
        <v>58</v>
      </c>
      <c r="D41" s="446">
        <v>13</v>
      </c>
      <c r="E41" s="447">
        <v>76</v>
      </c>
      <c r="F41" s="338"/>
      <c r="G41" s="448"/>
      <c r="H41" s="290">
        <f>H42</f>
        <v>230000</v>
      </c>
      <c r="I41" s="15" t="s">
        <v>121</v>
      </c>
    </row>
    <row r="42" spans="1:9" s="17" customFormat="1" ht="31.5" customHeight="1">
      <c r="A42" s="137" t="s">
        <v>294</v>
      </c>
      <c r="B42" s="304" t="s">
        <v>57</v>
      </c>
      <c r="C42" s="304" t="s">
        <v>58</v>
      </c>
      <c r="D42" s="305">
        <v>13</v>
      </c>
      <c r="E42" s="469" t="s">
        <v>180</v>
      </c>
      <c r="F42" s="306"/>
      <c r="G42" s="307"/>
      <c r="H42" s="288">
        <f>H43</f>
        <v>230000</v>
      </c>
      <c r="I42" s="15"/>
    </row>
    <row r="43" spans="1:9" s="17" customFormat="1" ht="31.5" customHeight="1">
      <c r="A43" s="142" t="s">
        <v>248</v>
      </c>
      <c r="B43" s="308" t="s">
        <v>57</v>
      </c>
      <c r="C43" s="308" t="s">
        <v>58</v>
      </c>
      <c r="D43" s="305">
        <v>13</v>
      </c>
      <c r="E43" s="469" t="s">
        <v>180</v>
      </c>
      <c r="F43" s="306" t="s">
        <v>174</v>
      </c>
      <c r="G43" s="307"/>
      <c r="H43" s="288">
        <f>H44+H45</f>
        <v>230000</v>
      </c>
      <c r="I43" s="15"/>
    </row>
    <row r="44" spans="1:9" s="17" customFormat="1" ht="46.5" customHeight="1">
      <c r="A44" s="142" t="s">
        <v>125</v>
      </c>
      <c r="B44" s="309" t="s">
        <v>57</v>
      </c>
      <c r="C44" s="309" t="s">
        <v>58</v>
      </c>
      <c r="D44" s="310">
        <v>13</v>
      </c>
      <c r="E44" s="443" t="s">
        <v>180</v>
      </c>
      <c r="F44" s="297" t="s">
        <v>174</v>
      </c>
      <c r="G44" s="311" t="s">
        <v>66</v>
      </c>
      <c r="H44" s="289">
        <v>200000</v>
      </c>
      <c r="I44" s="15"/>
    </row>
    <row r="45" spans="1:9" s="17" customFormat="1" ht="33" customHeight="1">
      <c r="A45" s="142" t="s">
        <v>67</v>
      </c>
      <c r="B45" s="312" t="s">
        <v>57</v>
      </c>
      <c r="C45" s="312" t="s">
        <v>58</v>
      </c>
      <c r="D45" s="313">
        <v>13</v>
      </c>
      <c r="E45" s="443" t="s">
        <v>180</v>
      </c>
      <c r="F45" s="297" t="s">
        <v>174</v>
      </c>
      <c r="G45" s="314" t="s">
        <v>68</v>
      </c>
      <c r="H45" s="289">
        <v>30000</v>
      </c>
      <c r="I45" s="15"/>
    </row>
    <row r="46" spans="1:9" s="17" customFormat="1" ht="47.25" customHeight="1">
      <c r="A46" s="449" t="s">
        <v>249</v>
      </c>
      <c r="B46" s="450" t="s">
        <v>57</v>
      </c>
      <c r="C46" s="450" t="s">
        <v>58</v>
      </c>
      <c r="D46" s="450" t="s">
        <v>120</v>
      </c>
      <c r="E46" s="340" t="s">
        <v>31</v>
      </c>
      <c r="F46" s="451"/>
      <c r="G46" s="452"/>
      <c r="H46" s="288">
        <f>H47</f>
        <v>2393384</v>
      </c>
      <c r="I46" s="15"/>
    </row>
    <row r="47" spans="1:9" s="17" customFormat="1" ht="37.5" customHeight="1">
      <c r="A47" s="137" t="s">
        <v>250</v>
      </c>
      <c r="B47" s="119" t="s">
        <v>57</v>
      </c>
      <c r="C47" s="119" t="s">
        <v>58</v>
      </c>
      <c r="D47" s="119" t="s">
        <v>120</v>
      </c>
      <c r="E47" s="340" t="s">
        <v>181</v>
      </c>
      <c r="F47" s="306"/>
      <c r="G47" s="316"/>
      <c r="H47" s="288">
        <f>H48+H53+H55</f>
        <v>2393384</v>
      </c>
      <c r="I47" s="15"/>
    </row>
    <row r="48" spans="1:255" s="26" customFormat="1" ht="42.75" customHeight="1">
      <c r="A48" s="142" t="s">
        <v>166</v>
      </c>
      <c r="B48" s="119" t="s">
        <v>57</v>
      </c>
      <c r="C48" s="119" t="s">
        <v>58</v>
      </c>
      <c r="D48" s="119" t="s">
        <v>120</v>
      </c>
      <c r="E48" s="443" t="s">
        <v>181</v>
      </c>
      <c r="F48" s="297" t="s">
        <v>175</v>
      </c>
      <c r="G48" s="119"/>
      <c r="H48" s="288">
        <f>H49+H50+H51</f>
        <v>2330000</v>
      </c>
      <c r="I48" s="3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27"/>
      <c r="DA48" s="27"/>
      <c r="DB48" s="27"/>
      <c r="DC48" s="27"/>
      <c r="DD48" s="27"/>
      <c r="DE48" s="27"/>
      <c r="DF48" s="27"/>
      <c r="DG48" s="27"/>
      <c r="DH48" s="27"/>
      <c r="DI48" s="27"/>
      <c r="DJ48" s="27"/>
      <c r="DK48" s="27"/>
      <c r="DL48" s="27"/>
      <c r="DM48" s="27"/>
      <c r="DN48" s="27"/>
      <c r="DO48" s="27"/>
      <c r="DP48" s="27"/>
      <c r="DQ48" s="27"/>
      <c r="DR48" s="27"/>
      <c r="DS48" s="27"/>
      <c r="DT48" s="27"/>
      <c r="DU48" s="27"/>
      <c r="DV48" s="27"/>
      <c r="DW48" s="27"/>
      <c r="DX48" s="27"/>
      <c r="DY48" s="27"/>
      <c r="DZ48" s="27"/>
      <c r="EA48" s="27"/>
      <c r="EB48" s="27"/>
      <c r="EC48" s="27"/>
      <c r="ED48" s="27"/>
      <c r="EE48" s="27"/>
      <c r="EF48" s="27"/>
      <c r="EG48" s="27"/>
      <c r="EH48" s="27"/>
      <c r="EI48" s="27"/>
      <c r="EJ48" s="27"/>
      <c r="EK48" s="27"/>
      <c r="EL48" s="27"/>
      <c r="EM48" s="27"/>
      <c r="EN48" s="27"/>
      <c r="EO48" s="27"/>
      <c r="EP48" s="27"/>
      <c r="EQ48" s="27"/>
      <c r="ER48" s="27"/>
      <c r="ES48" s="27"/>
      <c r="ET48" s="27"/>
      <c r="EU48" s="27"/>
      <c r="EV48" s="27"/>
      <c r="EW48" s="27"/>
      <c r="EX48" s="27"/>
      <c r="EY48" s="27"/>
      <c r="EZ48" s="27"/>
      <c r="FA48" s="27"/>
      <c r="FB48" s="27"/>
      <c r="FC48" s="27"/>
      <c r="FD48" s="27"/>
      <c r="FE48" s="27"/>
      <c r="FF48" s="27"/>
      <c r="FG48" s="27"/>
      <c r="FH48" s="27"/>
      <c r="FI48" s="27"/>
      <c r="FJ48" s="27"/>
      <c r="FK48" s="27"/>
      <c r="FL48" s="27"/>
      <c r="FM48" s="27"/>
      <c r="FN48" s="27"/>
      <c r="FO48" s="27"/>
      <c r="FP48" s="27"/>
      <c r="FQ48" s="27"/>
      <c r="FR48" s="27"/>
      <c r="FS48" s="27"/>
      <c r="FT48" s="27"/>
      <c r="FU48" s="27"/>
      <c r="FV48" s="27"/>
      <c r="FW48" s="27"/>
      <c r="FX48" s="27"/>
      <c r="FY48" s="27"/>
      <c r="FZ48" s="27"/>
      <c r="GA48" s="27"/>
      <c r="GB48" s="27"/>
      <c r="GC48" s="27"/>
      <c r="GD48" s="27"/>
      <c r="GE48" s="27"/>
      <c r="GF48" s="27"/>
      <c r="GG48" s="27"/>
      <c r="GH48" s="27"/>
      <c r="GI48" s="27"/>
      <c r="GJ48" s="27"/>
      <c r="GK48" s="27"/>
      <c r="GL48" s="27"/>
      <c r="GM48" s="27"/>
      <c r="GN48" s="27"/>
      <c r="GO48" s="27"/>
      <c r="GP48" s="27"/>
      <c r="GQ48" s="27"/>
      <c r="GR48" s="27"/>
      <c r="GS48" s="27"/>
      <c r="GT48" s="27"/>
      <c r="GU48" s="27"/>
      <c r="GV48" s="27"/>
      <c r="GW48" s="27"/>
      <c r="GX48" s="27"/>
      <c r="GY48" s="27"/>
      <c r="GZ48" s="27"/>
      <c r="HA48" s="27"/>
      <c r="HB48" s="27"/>
      <c r="HC48" s="27"/>
      <c r="HD48" s="27"/>
      <c r="HE48" s="27"/>
      <c r="HF48" s="27"/>
      <c r="HG48" s="27"/>
      <c r="HH48" s="27"/>
      <c r="HI48" s="27"/>
      <c r="HJ48" s="27"/>
      <c r="HK48" s="27"/>
      <c r="HL48" s="27"/>
      <c r="HM48" s="27"/>
      <c r="HN48" s="27"/>
      <c r="HO48" s="27"/>
      <c r="HP48" s="27"/>
      <c r="HQ48" s="27"/>
      <c r="HR48" s="27"/>
      <c r="HS48" s="27"/>
      <c r="HT48" s="27"/>
      <c r="HU48" s="27"/>
      <c r="HV48" s="27"/>
      <c r="HW48" s="27"/>
      <c r="HX48" s="27"/>
      <c r="HY48" s="27"/>
      <c r="HZ48" s="27"/>
      <c r="IA48" s="27"/>
      <c r="IB48" s="27"/>
      <c r="IC48" s="27"/>
      <c r="ID48" s="27"/>
      <c r="IE48" s="27"/>
      <c r="IF48" s="27"/>
      <c r="IG48" s="27"/>
      <c r="IH48" s="27"/>
      <c r="II48" s="27"/>
      <c r="IJ48" s="27"/>
      <c r="IK48" s="27"/>
      <c r="IL48" s="27"/>
      <c r="IM48" s="27"/>
      <c r="IN48" s="27"/>
      <c r="IO48" s="27"/>
      <c r="IP48" s="27"/>
      <c r="IQ48" s="27"/>
      <c r="IR48" s="27"/>
      <c r="IS48" s="27"/>
      <c r="IT48" s="27"/>
      <c r="IU48" s="27"/>
    </row>
    <row r="49" spans="1:255" s="26" customFormat="1" ht="79.5" customHeight="1">
      <c r="A49" s="137" t="s">
        <v>65</v>
      </c>
      <c r="B49" s="119" t="s">
        <v>57</v>
      </c>
      <c r="C49" s="119" t="s">
        <v>58</v>
      </c>
      <c r="D49" s="119" t="s">
        <v>120</v>
      </c>
      <c r="E49" s="469" t="s">
        <v>181</v>
      </c>
      <c r="F49" s="306" t="s">
        <v>175</v>
      </c>
      <c r="G49" s="119" t="s">
        <v>60</v>
      </c>
      <c r="H49" s="288">
        <v>1900000</v>
      </c>
      <c r="I49" s="37"/>
      <c r="J49" s="28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27"/>
      <c r="CA49" s="27"/>
      <c r="CB49" s="27"/>
      <c r="CC49" s="27"/>
      <c r="CD49" s="27"/>
      <c r="CE49" s="27"/>
      <c r="CF49" s="27"/>
      <c r="CG49" s="27"/>
      <c r="CH49" s="27"/>
      <c r="CI49" s="27"/>
      <c r="CJ49" s="27"/>
      <c r="CK49" s="27"/>
      <c r="CL49" s="27"/>
      <c r="CM49" s="27"/>
      <c r="CN49" s="27"/>
      <c r="CO49" s="27"/>
      <c r="CP49" s="27"/>
      <c r="CQ49" s="27"/>
      <c r="CR49" s="27"/>
      <c r="CS49" s="27"/>
      <c r="CT49" s="27"/>
      <c r="CU49" s="27"/>
      <c r="CV49" s="27"/>
      <c r="CW49" s="27"/>
      <c r="CX49" s="27"/>
      <c r="CY49" s="27"/>
      <c r="CZ49" s="27"/>
      <c r="DA49" s="27"/>
      <c r="DB49" s="27"/>
      <c r="DC49" s="27"/>
      <c r="DD49" s="27"/>
      <c r="DE49" s="27"/>
      <c r="DF49" s="27"/>
      <c r="DG49" s="27"/>
      <c r="DH49" s="27"/>
      <c r="DI49" s="27"/>
      <c r="DJ49" s="27"/>
      <c r="DK49" s="27"/>
      <c r="DL49" s="27"/>
      <c r="DM49" s="27"/>
      <c r="DN49" s="27"/>
      <c r="DO49" s="27"/>
      <c r="DP49" s="27"/>
      <c r="DQ49" s="27"/>
      <c r="DR49" s="27"/>
      <c r="DS49" s="27"/>
      <c r="DT49" s="27"/>
      <c r="DU49" s="27"/>
      <c r="DV49" s="27"/>
      <c r="DW49" s="27"/>
      <c r="DX49" s="27"/>
      <c r="DY49" s="27"/>
      <c r="DZ49" s="27"/>
      <c r="EA49" s="27"/>
      <c r="EB49" s="27"/>
      <c r="EC49" s="27"/>
      <c r="ED49" s="27"/>
      <c r="EE49" s="27"/>
      <c r="EF49" s="27"/>
      <c r="EG49" s="27"/>
      <c r="EH49" s="27"/>
      <c r="EI49" s="27"/>
      <c r="EJ49" s="27"/>
      <c r="EK49" s="27"/>
      <c r="EL49" s="27"/>
      <c r="EM49" s="27"/>
      <c r="EN49" s="27"/>
      <c r="EO49" s="27"/>
      <c r="EP49" s="27"/>
      <c r="EQ49" s="27"/>
      <c r="ER49" s="27"/>
      <c r="ES49" s="27"/>
      <c r="ET49" s="27"/>
      <c r="EU49" s="27"/>
      <c r="EV49" s="27"/>
      <c r="EW49" s="27"/>
      <c r="EX49" s="27"/>
      <c r="EY49" s="27"/>
      <c r="EZ49" s="27"/>
      <c r="FA49" s="27"/>
      <c r="FB49" s="27"/>
      <c r="FC49" s="27"/>
      <c r="FD49" s="27"/>
      <c r="FE49" s="27"/>
      <c r="FF49" s="27"/>
      <c r="FG49" s="27"/>
      <c r="FH49" s="27"/>
      <c r="FI49" s="27"/>
      <c r="FJ49" s="27"/>
      <c r="FK49" s="27"/>
      <c r="FL49" s="27"/>
      <c r="FM49" s="27"/>
      <c r="FN49" s="27"/>
      <c r="FO49" s="27"/>
      <c r="FP49" s="27"/>
      <c r="FQ49" s="27"/>
      <c r="FR49" s="27"/>
      <c r="FS49" s="27"/>
      <c r="FT49" s="27"/>
      <c r="FU49" s="27"/>
      <c r="FV49" s="27"/>
      <c r="FW49" s="27"/>
      <c r="FX49" s="27"/>
      <c r="FY49" s="27"/>
      <c r="FZ49" s="27"/>
      <c r="GA49" s="27"/>
      <c r="GB49" s="27"/>
      <c r="GC49" s="27"/>
      <c r="GD49" s="27"/>
      <c r="GE49" s="27"/>
      <c r="GF49" s="27"/>
      <c r="GG49" s="27"/>
      <c r="GH49" s="27"/>
      <c r="GI49" s="27"/>
      <c r="GJ49" s="27"/>
      <c r="GK49" s="27"/>
      <c r="GL49" s="27"/>
      <c r="GM49" s="27"/>
      <c r="GN49" s="27"/>
      <c r="GO49" s="27"/>
      <c r="GP49" s="27"/>
      <c r="GQ49" s="27"/>
      <c r="GR49" s="27"/>
      <c r="GS49" s="27"/>
      <c r="GT49" s="27"/>
      <c r="GU49" s="27"/>
      <c r="GV49" s="27"/>
      <c r="GW49" s="27"/>
      <c r="GX49" s="27"/>
      <c r="GY49" s="27"/>
      <c r="GZ49" s="27"/>
      <c r="HA49" s="27"/>
      <c r="HB49" s="27"/>
      <c r="HC49" s="27"/>
      <c r="HD49" s="27"/>
      <c r="HE49" s="27"/>
      <c r="HF49" s="27"/>
      <c r="HG49" s="27"/>
      <c r="HH49" s="27"/>
      <c r="HI49" s="27"/>
      <c r="HJ49" s="27"/>
      <c r="HK49" s="27"/>
      <c r="HL49" s="27"/>
      <c r="HM49" s="27"/>
      <c r="HN49" s="27"/>
      <c r="HO49" s="27"/>
      <c r="HP49" s="27"/>
      <c r="HQ49" s="27"/>
      <c r="HR49" s="27"/>
      <c r="HS49" s="27"/>
      <c r="HT49" s="27"/>
      <c r="HU49" s="27"/>
      <c r="HV49" s="27"/>
      <c r="HW49" s="27"/>
      <c r="HX49" s="27"/>
      <c r="HY49" s="27"/>
      <c r="HZ49" s="27"/>
      <c r="IA49" s="27"/>
      <c r="IB49" s="27"/>
      <c r="IC49" s="27"/>
      <c r="ID49" s="27"/>
      <c r="IE49" s="27"/>
      <c r="IF49" s="27"/>
      <c r="IG49" s="27"/>
      <c r="IH49" s="27"/>
      <c r="II49" s="27"/>
      <c r="IJ49" s="27"/>
      <c r="IK49" s="27"/>
      <c r="IL49" s="27"/>
      <c r="IM49" s="27"/>
      <c r="IN49" s="27"/>
      <c r="IO49" s="27"/>
      <c r="IP49" s="27"/>
      <c r="IQ49" s="27"/>
      <c r="IR49" s="27"/>
      <c r="IS49" s="27"/>
      <c r="IT49" s="27"/>
      <c r="IU49" s="27"/>
    </row>
    <row r="50" spans="1:255" s="26" customFormat="1" ht="50.25" customHeight="1">
      <c r="A50" s="142" t="s">
        <v>125</v>
      </c>
      <c r="B50" s="119" t="s">
        <v>57</v>
      </c>
      <c r="C50" s="119" t="s">
        <v>58</v>
      </c>
      <c r="D50" s="119" t="s">
        <v>120</v>
      </c>
      <c r="E50" s="443" t="s">
        <v>181</v>
      </c>
      <c r="F50" s="297" t="s">
        <v>175</v>
      </c>
      <c r="G50" s="119" t="s">
        <v>66</v>
      </c>
      <c r="H50" s="288">
        <v>400000</v>
      </c>
      <c r="I50" s="37"/>
      <c r="J50" s="28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27"/>
      <c r="DA50" s="27"/>
      <c r="DB50" s="27"/>
      <c r="DC50" s="27"/>
      <c r="DD50" s="27"/>
      <c r="DE50" s="27"/>
      <c r="DF50" s="27"/>
      <c r="DG50" s="27"/>
      <c r="DH50" s="27"/>
      <c r="DI50" s="27"/>
      <c r="DJ50" s="27"/>
      <c r="DK50" s="27"/>
      <c r="DL50" s="27"/>
      <c r="DM50" s="27"/>
      <c r="DN50" s="27"/>
      <c r="DO50" s="27"/>
      <c r="DP50" s="27"/>
      <c r="DQ50" s="27"/>
      <c r="DR50" s="27"/>
      <c r="DS50" s="27"/>
      <c r="DT50" s="27"/>
      <c r="DU50" s="27"/>
      <c r="DV50" s="27"/>
      <c r="DW50" s="27"/>
      <c r="DX50" s="27"/>
      <c r="DY50" s="27"/>
      <c r="DZ50" s="27"/>
      <c r="EA50" s="27"/>
      <c r="EB50" s="27"/>
      <c r="EC50" s="27"/>
      <c r="ED50" s="27"/>
      <c r="EE50" s="27"/>
      <c r="EF50" s="27"/>
      <c r="EG50" s="27"/>
      <c r="EH50" s="27"/>
      <c r="EI50" s="27"/>
      <c r="EJ50" s="27"/>
      <c r="EK50" s="27"/>
      <c r="EL50" s="27"/>
      <c r="EM50" s="27"/>
      <c r="EN50" s="27"/>
      <c r="EO50" s="27"/>
      <c r="EP50" s="27"/>
      <c r="EQ50" s="27"/>
      <c r="ER50" s="27"/>
      <c r="ES50" s="27"/>
      <c r="ET50" s="27"/>
      <c r="EU50" s="27"/>
      <c r="EV50" s="27"/>
      <c r="EW50" s="27"/>
      <c r="EX50" s="27"/>
      <c r="EY50" s="27"/>
      <c r="EZ50" s="27"/>
      <c r="FA50" s="27"/>
      <c r="FB50" s="27"/>
      <c r="FC50" s="27"/>
      <c r="FD50" s="27"/>
      <c r="FE50" s="27"/>
      <c r="FF50" s="27"/>
      <c r="FG50" s="27"/>
      <c r="FH50" s="27"/>
      <c r="FI50" s="27"/>
      <c r="FJ50" s="27"/>
      <c r="FK50" s="27"/>
      <c r="FL50" s="27"/>
      <c r="FM50" s="27"/>
      <c r="FN50" s="27"/>
      <c r="FO50" s="27"/>
      <c r="FP50" s="27"/>
      <c r="FQ50" s="27"/>
      <c r="FR50" s="27"/>
      <c r="FS50" s="27"/>
      <c r="FT50" s="27"/>
      <c r="FU50" s="27"/>
      <c r="FV50" s="27"/>
      <c r="FW50" s="27"/>
      <c r="FX50" s="27"/>
      <c r="FY50" s="27"/>
      <c r="FZ50" s="27"/>
      <c r="GA50" s="27"/>
      <c r="GB50" s="27"/>
      <c r="GC50" s="27"/>
      <c r="GD50" s="27"/>
      <c r="GE50" s="27"/>
      <c r="GF50" s="27"/>
      <c r="GG50" s="27"/>
      <c r="GH50" s="27"/>
      <c r="GI50" s="27"/>
      <c r="GJ50" s="27"/>
      <c r="GK50" s="27"/>
      <c r="GL50" s="27"/>
      <c r="GM50" s="27"/>
      <c r="GN50" s="27"/>
      <c r="GO50" s="27"/>
      <c r="GP50" s="27"/>
      <c r="GQ50" s="27"/>
      <c r="GR50" s="27"/>
      <c r="GS50" s="27"/>
      <c r="GT50" s="27"/>
      <c r="GU50" s="27"/>
      <c r="GV50" s="27"/>
      <c r="GW50" s="27"/>
      <c r="GX50" s="27"/>
      <c r="GY50" s="27"/>
      <c r="GZ50" s="27"/>
      <c r="HA50" s="27"/>
      <c r="HB50" s="27"/>
      <c r="HC50" s="27"/>
      <c r="HD50" s="27"/>
      <c r="HE50" s="27"/>
      <c r="HF50" s="27"/>
      <c r="HG50" s="27"/>
      <c r="HH50" s="27"/>
      <c r="HI50" s="27"/>
      <c r="HJ50" s="27"/>
      <c r="HK50" s="27"/>
      <c r="HL50" s="27"/>
      <c r="HM50" s="27"/>
      <c r="HN50" s="27"/>
      <c r="HO50" s="27"/>
      <c r="HP50" s="27"/>
      <c r="HQ50" s="27"/>
      <c r="HR50" s="27"/>
      <c r="HS50" s="27"/>
      <c r="HT50" s="27"/>
      <c r="HU50" s="27"/>
      <c r="HV50" s="27"/>
      <c r="HW50" s="27"/>
      <c r="HX50" s="27"/>
      <c r="HY50" s="27"/>
      <c r="HZ50" s="27"/>
      <c r="IA50" s="27"/>
      <c r="IB50" s="27"/>
      <c r="IC50" s="27"/>
      <c r="ID50" s="27"/>
      <c r="IE50" s="27"/>
      <c r="IF50" s="27"/>
      <c r="IG50" s="27"/>
      <c r="IH50" s="27"/>
      <c r="II50" s="27"/>
      <c r="IJ50" s="27"/>
      <c r="IK50" s="27"/>
      <c r="IL50" s="27"/>
      <c r="IM50" s="27"/>
      <c r="IN50" s="27"/>
      <c r="IO50" s="27"/>
      <c r="IP50" s="27"/>
      <c r="IQ50" s="27"/>
      <c r="IR50" s="27"/>
      <c r="IS50" s="27"/>
      <c r="IT50" s="27"/>
      <c r="IU50" s="27"/>
    </row>
    <row r="51" spans="1:255" s="26" customFormat="1" ht="35.25" customHeight="1">
      <c r="A51" s="142" t="s">
        <v>67</v>
      </c>
      <c r="B51" s="119" t="s">
        <v>57</v>
      </c>
      <c r="C51" s="119" t="s">
        <v>58</v>
      </c>
      <c r="D51" s="119" t="s">
        <v>120</v>
      </c>
      <c r="E51" s="443" t="s">
        <v>181</v>
      </c>
      <c r="F51" s="297" t="s">
        <v>175</v>
      </c>
      <c r="G51" s="119" t="s">
        <v>68</v>
      </c>
      <c r="H51" s="288">
        <v>30000</v>
      </c>
      <c r="I51" s="37"/>
      <c r="J51" s="28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27"/>
      <c r="CA51" s="27"/>
      <c r="CB51" s="27"/>
      <c r="CC51" s="27"/>
      <c r="CD51" s="27"/>
      <c r="CE51" s="27"/>
      <c r="CF51" s="27"/>
      <c r="CG51" s="27"/>
      <c r="CH51" s="27"/>
      <c r="CI51" s="27"/>
      <c r="CJ51" s="27"/>
      <c r="CK51" s="27"/>
      <c r="CL51" s="27"/>
      <c r="CM51" s="27"/>
      <c r="CN51" s="27"/>
      <c r="CO51" s="27"/>
      <c r="CP51" s="27"/>
      <c r="CQ51" s="27"/>
      <c r="CR51" s="27"/>
      <c r="CS51" s="27"/>
      <c r="CT51" s="27"/>
      <c r="CU51" s="27"/>
      <c r="CV51" s="27"/>
      <c r="CW51" s="27"/>
      <c r="CX51" s="27"/>
      <c r="CY51" s="27"/>
      <c r="CZ51" s="27"/>
      <c r="DA51" s="27"/>
      <c r="DB51" s="27"/>
      <c r="DC51" s="27"/>
      <c r="DD51" s="27"/>
      <c r="DE51" s="27"/>
      <c r="DF51" s="27"/>
      <c r="DG51" s="27"/>
      <c r="DH51" s="27"/>
      <c r="DI51" s="27"/>
      <c r="DJ51" s="27"/>
      <c r="DK51" s="27"/>
      <c r="DL51" s="27"/>
      <c r="DM51" s="27"/>
      <c r="DN51" s="27"/>
      <c r="DO51" s="27"/>
      <c r="DP51" s="27"/>
      <c r="DQ51" s="27"/>
      <c r="DR51" s="27"/>
      <c r="DS51" s="27"/>
      <c r="DT51" s="27"/>
      <c r="DU51" s="27"/>
      <c r="DV51" s="27"/>
      <c r="DW51" s="27"/>
      <c r="DX51" s="27"/>
      <c r="DY51" s="27"/>
      <c r="DZ51" s="27"/>
      <c r="EA51" s="27"/>
      <c r="EB51" s="27"/>
      <c r="EC51" s="27"/>
      <c r="ED51" s="27"/>
      <c r="EE51" s="27"/>
      <c r="EF51" s="27"/>
      <c r="EG51" s="27"/>
      <c r="EH51" s="27"/>
      <c r="EI51" s="27"/>
      <c r="EJ51" s="27"/>
      <c r="EK51" s="27"/>
      <c r="EL51" s="27"/>
      <c r="EM51" s="27"/>
      <c r="EN51" s="27"/>
      <c r="EO51" s="27"/>
      <c r="EP51" s="27"/>
      <c r="EQ51" s="27"/>
      <c r="ER51" s="27"/>
      <c r="ES51" s="27"/>
      <c r="ET51" s="27"/>
      <c r="EU51" s="27"/>
      <c r="EV51" s="27"/>
      <c r="EW51" s="27"/>
      <c r="EX51" s="27"/>
      <c r="EY51" s="27"/>
      <c r="EZ51" s="27"/>
      <c r="FA51" s="27"/>
      <c r="FB51" s="27"/>
      <c r="FC51" s="27"/>
      <c r="FD51" s="27"/>
      <c r="FE51" s="27"/>
      <c r="FF51" s="27"/>
      <c r="FG51" s="27"/>
      <c r="FH51" s="27"/>
      <c r="FI51" s="27"/>
      <c r="FJ51" s="27"/>
      <c r="FK51" s="27"/>
      <c r="FL51" s="27"/>
      <c r="FM51" s="27"/>
      <c r="FN51" s="27"/>
      <c r="FO51" s="27"/>
      <c r="FP51" s="27"/>
      <c r="FQ51" s="27"/>
      <c r="FR51" s="27"/>
      <c r="FS51" s="27"/>
      <c r="FT51" s="27"/>
      <c r="FU51" s="27"/>
      <c r="FV51" s="27"/>
      <c r="FW51" s="27"/>
      <c r="FX51" s="27"/>
      <c r="FY51" s="27"/>
      <c r="FZ51" s="27"/>
      <c r="GA51" s="27"/>
      <c r="GB51" s="27"/>
      <c r="GC51" s="27"/>
      <c r="GD51" s="27"/>
      <c r="GE51" s="27"/>
      <c r="GF51" s="27"/>
      <c r="GG51" s="27"/>
      <c r="GH51" s="27"/>
      <c r="GI51" s="27"/>
      <c r="GJ51" s="27"/>
      <c r="GK51" s="27"/>
      <c r="GL51" s="27"/>
      <c r="GM51" s="27"/>
      <c r="GN51" s="27"/>
      <c r="GO51" s="27"/>
      <c r="GP51" s="27"/>
      <c r="GQ51" s="27"/>
      <c r="GR51" s="27"/>
      <c r="GS51" s="27"/>
      <c r="GT51" s="27"/>
      <c r="GU51" s="27"/>
      <c r="GV51" s="27"/>
      <c r="GW51" s="27"/>
      <c r="GX51" s="27"/>
      <c r="GY51" s="27"/>
      <c r="GZ51" s="27"/>
      <c r="HA51" s="27"/>
      <c r="HB51" s="27"/>
      <c r="HC51" s="27"/>
      <c r="HD51" s="27"/>
      <c r="HE51" s="27"/>
      <c r="HF51" s="27"/>
      <c r="HG51" s="27"/>
      <c r="HH51" s="27"/>
      <c r="HI51" s="27"/>
      <c r="HJ51" s="27"/>
      <c r="HK51" s="27"/>
      <c r="HL51" s="27"/>
      <c r="HM51" s="27"/>
      <c r="HN51" s="27"/>
      <c r="HO51" s="27"/>
      <c r="HP51" s="27"/>
      <c r="HQ51" s="27"/>
      <c r="HR51" s="27"/>
      <c r="HS51" s="27"/>
      <c r="HT51" s="27"/>
      <c r="HU51" s="27"/>
      <c r="HV51" s="27"/>
      <c r="HW51" s="27"/>
      <c r="HX51" s="27"/>
      <c r="HY51" s="27"/>
      <c r="HZ51" s="27"/>
      <c r="IA51" s="27"/>
      <c r="IB51" s="27"/>
      <c r="IC51" s="27"/>
      <c r="ID51" s="27"/>
      <c r="IE51" s="27"/>
      <c r="IF51" s="27"/>
      <c r="IG51" s="27"/>
      <c r="IH51" s="27"/>
      <c r="II51" s="27"/>
      <c r="IJ51" s="27"/>
      <c r="IK51" s="27"/>
      <c r="IL51" s="27"/>
      <c r="IM51" s="27"/>
      <c r="IN51" s="27"/>
      <c r="IO51" s="27"/>
      <c r="IP51" s="27"/>
      <c r="IQ51" s="27"/>
      <c r="IR51" s="27"/>
      <c r="IS51" s="27"/>
      <c r="IT51" s="27"/>
      <c r="IU51" s="27"/>
    </row>
    <row r="52" spans="1:255" s="26" customFormat="1" ht="33" customHeight="1">
      <c r="A52" s="142" t="s">
        <v>171</v>
      </c>
      <c r="B52" s="119" t="s">
        <v>57</v>
      </c>
      <c r="C52" s="119" t="s">
        <v>58</v>
      </c>
      <c r="D52" s="119" t="s">
        <v>120</v>
      </c>
      <c r="E52" s="443" t="s">
        <v>181</v>
      </c>
      <c r="F52" s="297" t="s">
        <v>176</v>
      </c>
      <c r="G52" s="119"/>
      <c r="H52" s="288">
        <f>H53</f>
        <v>30000</v>
      </c>
      <c r="I52" s="37"/>
      <c r="J52" s="28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27"/>
      <c r="DA52" s="27"/>
      <c r="DB52" s="27"/>
      <c r="DC52" s="27"/>
      <c r="DD52" s="27"/>
      <c r="DE52" s="27"/>
      <c r="DF52" s="27"/>
      <c r="DG52" s="27"/>
      <c r="DH52" s="27"/>
      <c r="DI52" s="27"/>
      <c r="DJ52" s="27"/>
      <c r="DK52" s="27"/>
      <c r="DL52" s="27"/>
      <c r="DM52" s="27"/>
      <c r="DN52" s="27"/>
      <c r="DO52" s="27"/>
      <c r="DP52" s="27"/>
      <c r="DQ52" s="27"/>
      <c r="DR52" s="27"/>
      <c r="DS52" s="27"/>
      <c r="DT52" s="27"/>
      <c r="DU52" s="27"/>
      <c r="DV52" s="27"/>
      <c r="DW52" s="27"/>
      <c r="DX52" s="27"/>
      <c r="DY52" s="27"/>
      <c r="DZ52" s="27"/>
      <c r="EA52" s="27"/>
      <c r="EB52" s="27"/>
      <c r="EC52" s="27"/>
      <c r="ED52" s="27"/>
      <c r="EE52" s="27"/>
      <c r="EF52" s="27"/>
      <c r="EG52" s="27"/>
      <c r="EH52" s="27"/>
      <c r="EI52" s="27"/>
      <c r="EJ52" s="27"/>
      <c r="EK52" s="27"/>
      <c r="EL52" s="27"/>
      <c r="EM52" s="27"/>
      <c r="EN52" s="27"/>
      <c r="EO52" s="27"/>
      <c r="EP52" s="27"/>
      <c r="EQ52" s="27"/>
      <c r="ER52" s="27"/>
      <c r="ES52" s="27"/>
      <c r="ET52" s="27"/>
      <c r="EU52" s="27"/>
      <c r="EV52" s="27"/>
      <c r="EW52" s="27"/>
      <c r="EX52" s="27"/>
      <c r="EY52" s="27"/>
      <c r="EZ52" s="27"/>
      <c r="FA52" s="27"/>
      <c r="FB52" s="27"/>
      <c r="FC52" s="27"/>
      <c r="FD52" s="27"/>
      <c r="FE52" s="27"/>
      <c r="FF52" s="27"/>
      <c r="FG52" s="27"/>
      <c r="FH52" s="27"/>
      <c r="FI52" s="27"/>
      <c r="FJ52" s="27"/>
      <c r="FK52" s="27"/>
      <c r="FL52" s="27"/>
      <c r="FM52" s="27"/>
      <c r="FN52" s="27"/>
      <c r="FO52" s="27"/>
      <c r="FP52" s="27"/>
      <c r="FQ52" s="27"/>
      <c r="FR52" s="27"/>
      <c r="FS52" s="27"/>
      <c r="FT52" s="27"/>
      <c r="FU52" s="27"/>
      <c r="FV52" s="27"/>
      <c r="FW52" s="27"/>
      <c r="FX52" s="27"/>
      <c r="FY52" s="27"/>
      <c r="FZ52" s="27"/>
      <c r="GA52" s="27"/>
      <c r="GB52" s="27"/>
      <c r="GC52" s="27"/>
      <c r="GD52" s="27"/>
      <c r="GE52" s="27"/>
      <c r="GF52" s="27"/>
      <c r="GG52" s="27"/>
      <c r="GH52" s="27"/>
      <c r="GI52" s="27"/>
      <c r="GJ52" s="27"/>
      <c r="GK52" s="27"/>
      <c r="GL52" s="27"/>
      <c r="GM52" s="27"/>
      <c r="GN52" s="27"/>
      <c r="GO52" s="27"/>
      <c r="GP52" s="27"/>
      <c r="GQ52" s="27"/>
      <c r="GR52" s="27"/>
      <c r="GS52" s="27"/>
      <c r="GT52" s="27"/>
      <c r="GU52" s="27"/>
      <c r="GV52" s="27"/>
      <c r="GW52" s="27"/>
      <c r="GX52" s="27"/>
      <c r="GY52" s="27"/>
      <c r="GZ52" s="27"/>
      <c r="HA52" s="27"/>
      <c r="HB52" s="27"/>
      <c r="HC52" s="27"/>
      <c r="HD52" s="27"/>
      <c r="HE52" s="27"/>
      <c r="HF52" s="27"/>
      <c r="HG52" s="27"/>
      <c r="HH52" s="27"/>
      <c r="HI52" s="27"/>
      <c r="HJ52" s="27"/>
      <c r="HK52" s="27"/>
      <c r="HL52" s="27"/>
      <c r="HM52" s="27"/>
      <c r="HN52" s="27"/>
      <c r="HO52" s="27"/>
      <c r="HP52" s="27"/>
      <c r="HQ52" s="27"/>
      <c r="HR52" s="27"/>
      <c r="HS52" s="27"/>
      <c r="HT52" s="27"/>
      <c r="HU52" s="27"/>
      <c r="HV52" s="27"/>
      <c r="HW52" s="27"/>
      <c r="HX52" s="27"/>
      <c r="HY52" s="27"/>
      <c r="HZ52" s="27"/>
      <c r="IA52" s="27"/>
      <c r="IB52" s="27"/>
      <c r="IC52" s="27"/>
      <c r="ID52" s="27"/>
      <c r="IE52" s="27"/>
      <c r="IF52" s="27"/>
      <c r="IG52" s="27"/>
      <c r="IH52" s="27"/>
      <c r="II52" s="27"/>
      <c r="IJ52" s="27"/>
      <c r="IK52" s="27"/>
      <c r="IL52" s="27"/>
      <c r="IM52" s="27"/>
      <c r="IN52" s="27"/>
      <c r="IO52" s="27"/>
      <c r="IP52" s="27"/>
      <c r="IQ52" s="27"/>
      <c r="IR52" s="27"/>
      <c r="IS52" s="27"/>
      <c r="IT52" s="27"/>
      <c r="IU52" s="27"/>
    </row>
    <row r="53" spans="1:255" s="26" customFormat="1" ht="58.5" customHeight="1">
      <c r="A53" s="142" t="s">
        <v>125</v>
      </c>
      <c r="B53" s="119" t="s">
        <v>57</v>
      </c>
      <c r="C53" s="119" t="s">
        <v>58</v>
      </c>
      <c r="D53" s="119" t="s">
        <v>120</v>
      </c>
      <c r="E53" s="443" t="s">
        <v>181</v>
      </c>
      <c r="F53" s="297" t="s">
        <v>176</v>
      </c>
      <c r="G53" s="119" t="s">
        <v>66</v>
      </c>
      <c r="H53" s="288">
        <v>30000</v>
      </c>
      <c r="I53" s="37"/>
      <c r="J53" s="28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27"/>
      <c r="CA53" s="27"/>
      <c r="CB53" s="27"/>
      <c r="CC53" s="27"/>
      <c r="CD53" s="27"/>
      <c r="CE53" s="27"/>
      <c r="CF53" s="27"/>
      <c r="CG53" s="27"/>
      <c r="CH53" s="27"/>
      <c r="CI53" s="27"/>
      <c r="CJ53" s="27"/>
      <c r="CK53" s="27"/>
      <c r="CL53" s="27"/>
      <c r="CM53" s="27"/>
      <c r="CN53" s="27"/>
      <c r="CO53" s="27"/>
      <c r="CP53" s="27"/>
      <c r="CQ53" s="27"/>
      <c r="CR53" s="27"/>
      <c r="CS53" s="27"/>
      <c r="CT53" s="27"/>
      <c r="CU53" s="27"/>
      <c r="CV53" s="27"/>
      <c r="CW53" s="27"/>
      <c r="CX53" s="27"/>
      <c r="CY53" s="27"/>
      <c r="CZ53" s="27"/>
      <c r="DA53" s="27"/>
      <c r="DB53" s="27"/>
      <c r="DC53" s="27"/>
      <c r="DD53" s="27"/>
      <c r="DE53" s="27"/>
      <c r="DF53" s="27"/>
      <c r="DG53" s="27"/>
      <c r="DH53" s="27"/>
      <c r="DI53" s="27"/>
      <c r="DJ53" s="27"/>
      <c r="DK53" s="27"/>
      <c r="DL53" s="27"/>
      <c r="DM53" s="27"/>
      <c r="DN53" s="27"/>
      <c r="DO53" s="27"/>
      <c r="DP53" s="27"/>
      <c r="DQ53" s="27"/>
      <c r="DR53" s="27"/>
      <c r="DS53" s="27"/>
      <c r="DT53" s="27"/>
      <c r="DU53" s="27"/>
      <c r="DV53" s="27"/>
      <c r="DW53" s="27"/>
      <c r="DX53" s="27"/>
      <c r="DY53" s="27"/>
      <c r="DZ53" s="27"/>
      <c r="EA53" s="27"/>
      <c r="EB53" s="27"/>
      <c r="EC53" s="27"/>
      <c r="ED53" s="27"/>
      <c r="EE53" s="27"/>
      <c r="EF53" s="27"/>
      <c r="EG53" s="27"/>
      <c r="EH53" s="27"/>
      <c r="EI53" s="27"/>
      <c r="EJ53" s="27"/>
      <c r="EK53" s="27"/>
      <c r="EL53" s="27"/>
      <c r="EM53" s="27"/>
      <c r="EN53" s="27"/>
      <c r="EO53" s="27"/>
      <c r="EP53" s="27"/>
      <c r="EQ53" s="27"/>
      <c r="ER53" s="27"/>
      <c r="ES53" s="27"/>
      <c r="ET53" s="27"/>
      <c r="EU53" s="27"/>
      <c r="EV53" s="27"/>
      <c r="EW53" s="27"/>
      <c r="EX53" s="27"/>
      <c r="EY53" s="27"/>
      <c r="EZ53" s="27"/>
      <c r="FA53" s="27"/>
      <c r="FB53" s="27"/>
      <c r="FC53" s="27"/>
      <c r="FD53" s="27"/>
      <c r="FE53" s="27"/>
      <c r="FF53" s="27"/>
      <c r="FG53" s="27"/>
      <c r="FH53" s="27"/>
      <c r="FI53" s="27"/>
      <c r="FJ53" s="27"/>
      <c r="FK53" s="27"/>
      <c r="FL53" s="27"/>
      <c r="FM53" s="27"/>
      <c r="FN53" s="27"/>
      <c r="FO53" s="27"/>
      <c r="FP53" s="27"/>
      <c r="FQ53" s="27"/>
      <c r="FR53" s="27"/>
      <c r="FS53" s="27"/>
      <c r="FT53" s="27"/>
      <c r="FU53" s="27"/>
      <c r="FV53" s="27"/>
      <c r="FW53" s="27"/>
      <c r="FX53" s="27"/>
      <c r="FY53" s="27"/>
      <c r="FZ53" s="27"/>
      <c r="GA53" s="27"/>
      <c r="GB53" s="27"/>
      <c r="GC53" s="27"/>
      <c r="GD53" s="27"/>
      <c r="GE53" s="27"/>
      <c r="GF53" s="27"/>
      <c r="GG53" s="27"/>
      <c r="GH53" s="27"/>
      <c r="GI53" s="27"/>
      <c r="GJ53" s="27"/>
      <c r="GK53" s="27"/>
      <c r="GL53" s="27"/>
      <c r="GM53" s="27"/>
      <c r="GN53" s="27"/>
      <c r="GO53" s="27"/>
      <c r="GP53" s="27"/>
      <c r="GQ53" s="27"/>
      <c r="GR53" s="27"/>
      <c r="GS53" s="27"/>
      <c r="GT53" s="27"/>
      <c r="GU53" s="27"/>
      <c r="GV53" s="27"/>
      <c r="GW53" s="27"/>
      <c r="GX53" s="27"/>
      <c r="GY53" s="27"/>
      <c r="GZ53" s="27"/>
      <c r="HA53" s="27"/>
      <c r="HB53" s="27"/>
      <c r="HC53" s="27"/>
      <c r="HD53" s="27"/>
      <c r="HE53" s="27"/>
      <c r="HF53" s="27"/>
      <c r="HG53" s="27"/>
      <c r="HH53" s="27"/>
      <c r="HI53" s="27"/>
      <c r="HJ53" s="27"/>
      <c r="HK53" s="27"/>
      <c r="HL53" s="27"/>
      <c r="HM53" s="27"/>
      <c r="HN53" s="27"/>
      <c r="HO53" s="27"/>
      <c r="HP53" s="27"/>
      <c r="HQ53" s="27"/>
      <c r="HR53" s="27"/>
      <c r="HS53" s="27"/>
      <c r="HT53" s="27"/>
      <c r="HU53" s="27"/>
      <c r="HV53" s="27"/>
      <c r="HW53" s="27"/>
      <c r="HX53" s="27"/>
      <c r="HY53" s="27"/>
      <c r="HZ53" s="27"/>
      <c r="IA53" s="27"/>
      <c r="IB53" s="27"/>
      <c r="IC53" s="27"/>
      <c r="ID53" s="27"/>
      <c r="IE53" s="27"/>
      <c r="IF53" s="27"/>
      <c r="IG53" s="27"/>
      <c r="IH53" s="27"/>
      <c r="II53" s="27"/>
      <c r="IJ53" s="27"/>
      <c r="IK53" s="27"/>
      <c r="IL53" s="27"/>
      <c r="IM53" s="27"/>
      <c r="IN53" s="27"/>
      <c r="IO53" s="27"/>
      <c r="IP53" s="27"/>
      <c r="IQ53" s="27"/>
      <c r="IR53" s="27"/>
      <c r="IS53" s="27"/>
      <c r="IT53" s="27"/>
      <c r="IU53" s="27"/>
    </row>
    <row r="54" spans="1:255" s="26" customFormat="1" ht="33" customHeight="1">
      <c r="A54" s="142" t="s">
        <v>386</v>
      </c>
      <c r="B54" s="119" t="s">
        <v>57</v>
      </c>
      <c r="C54" s="119" t="s">
        <v>58</v>
      </c>
      <c r="D54" s="119" t="s">
        <v>120</v>
      </c>
      <c r="E54" s="443" t="s">
        <v>181</v>
      </c>
      <c r="F54" s="297" t="s">
        <v>387</v>
      </c>
      <c r="G54" s="119"/>
      <c r="H54" s="288">
        <f>H55</f>
        <v>33384</v>
      </c>
      <c r="I54" s="37"/>
      <c r="J54" s="28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27"/>
      <c r="DA54" s="27"/>
      <c r="DB54" s="27"/>
      <c r="DC54" s="27"/>
      <c r="DD54" s="27"/>
      <c r="DE54" s="27"/>
      <c r="DF54" s="27"/>
      <c r="DG54" s="27"/>
      <c r="DH54" s="27"/>
      <c r="DI54" s="27"/>
      <c r="DJ54" s="27"/>
      <c r="DK54" s="27"/>
      <c r="DL54" s="27"/>
      <c r="DM54" s="27"/>
      <c r="DN54" s="27"/>
      <c r="DO54" s="27"/>
      <c r="DP54" s="27"/>
      <c r="DQ54" s="27"/>
      <c r="DR54" s="27"/>
      <c r="DS54" s="27"/>
      <c r="DT54" s="27"/>
      <c r="DU54" s="27"/>
      <c r="DV54" s="27"/>
      <c r="DW54" s="27"/>
      <c r="DX54" s="27"/>
      <c r="DY54" s="27"/>
      <c r="DZ54" s="27"/>
      <c r="EA54" s="27"/>
      <c r="EB54" s="27"/>
      <c r="EC54" s="27"/>
      <c r="ED54" s="27"/>
      <c r="EE54" s="27"/>
      <c r="EF54" s="27"/>
      <c r="EG54" s="27"/>
      <c r="EH54" s="27"/>
      <c r="EI54" s="27"/>
      <c r="EJ54" s="27"/>
      <c r="EK54" s="27"/>
      <c r="EL54" s="27"/>
      <c r="EM54" s="27"/>
      <c r="EN54" s="27"/>
      <c r="EO54" s="27"/>
      <c r="EP54" s="27"/>
      <c r="EQ54" s="27"/>
      <c r="ER54" s="27"/>
      <c r="ES54" s="27"/>
      <c r="ET54" s="27"/>
      <c r="EU54" s="27"/>
      <c r="EV54" s="27"/>
      <c r="EW54" s="27"/>
      <c r="EX54" s="27"/>
      <c r="EY54" s="27"/>
      <c r="EZ54" s="27"/>
      <c r="FA54" s="27"/>
      <c r="FB54" s="27"/>
      <c r="FC54" s="27"/>
      <c r="FD54" s="27"/>
      <c r="FE54" s="27"/>
      <c r="FF54" s="27"/>
      <c r="FG54" s="27"/>
      <c r="FH54" s="27"/>
      <c r="FI54" s="27"/>
      <c r="FJ54" s="27"/>
      <c r="FK54" s="27"/>
      <c r="FL54" s="27"/>
      <c r="FM54" s="27"/>
      <c r="FN54" s="27"/>
      <c r="FO54" s="27"/>
      <c r="FP54" s="27"/>
      <c r="FQ54" s="27"/>
      <c r="FR54" s="27"/>
      <c r="FS54" s="27"/>
      <c r="FT54" s="27"/>
      <c r="FU54" s="27"/>
      <c r="FV54" s="27"/>
      <c r="FW54" s="27"/>
      <c r="FX54" s="27"/>
      <c r="FY54" s="27"/>
      <c r="FZ54" s="27"/>
      <c r="GA54" s="27"/>
      <c r="GB54" s="27"/>
      <c r="GC54" s="27"/>
      <c r="GD54" s="27"/>
      <c r="GE54" s="27"/>
      <c r="GF54" s="27"/>
      <c r="GG54" s="27"/>
      <c r="GH54" s="27"/>
      <c r="GI54" s="27"/>
      <c r="GJ54" s="27"/>
      <c r="GK54" s="27"/>
      <c r="GL54" s="27"/>
      <c r="GM54" s="27"/>
      <c r="GN54" s="27"/>
      <c r="GO54" s="27"/>
      <c r="GP54" s="27"/>
      <c r="GQ54" s="27"/>
      <c r="GR54" s="27"/>
      <c r="GS54" s="27"/>
      <c r="GT54" s="27"/>
      <c r="GU54" s="27"/>
      <c r="GV54" s="27"/>
      <c r="GW54" s="27"/>
      <c r="GX54" s="27"/>
      <c r="GY54" s="27"/>
      <c r="GZ54" s="27"/>
      <c r="HA54" s="27"/>
      <c r="HB54" s="27"/>
      <c r="HC54" s="27"/>
      <c r="HD54" s="27"/>
      <c r="HE54" s="27"/>
      <c r="HF54" s="27"/>
      <c r="HG54" s="27"/>
      <c r="HH54" s="27"/>
      <c r="HI54" s="27"/>
      <c r="HJ54" s="27"/>
      <c r="HK54" s="27"/>
      <c r="HL54" s="27"/>
      <c r="HM54" s="27"/>
      <c r="HN54" s="27"/>
      <c r="HO54" s="27"/>
      <c r="HP54" s="27"/>
      <c r="HQ54" s="27"/>
      <c r="HR54" s="27"/>
      <c r="HS54" s="27"/>
      <c r="HT54" s="27"/>
      <c r="HU54" s="27"/>
      <c r="HV54" s="27"/>
      <c r="HW54" s="27"/>
      <c r="HX54" s="27"/>
      <c r="HY54" s="27"/>
      <c r="HZ54" s="27"/>
      <c r="IA54" s="27"/>
      <c r="IB54" s="27"/>
      <c r="IC54" s="27"/>
      <c r="ID54" s="27"/>
      <c r="IE54" s="27"/>
      <c r="IF54" s="27"/>
      <c r="IG54" s="27"/>
      <c r="IH54" s="27"/>
      <c r="II54" s="27"/>
      <c r="IJ54" s="27"/>
      <c r="IK54" s="27"/>
      <c r="IL54" s="27"/>
      <c r="IM54" s="27"/>
      <c r="IN54" s="27"/>
      <c r="IO54" s="27"/>
      <c r="IP54" s="27"/>
      <c r="IQ54" s="27"/>
      <c r="IR54" s="27"/>
      <c r="IS54" s="27"/>
      <c r="IT54" s="27"/>
      <c r="IU54" s="27"/>
    </row>
    <row r="55" spans="1:255" s="26" customFormat="1" ht="58.5" customHeight="1">
      <c r="A55" s="142" t="s">
        <v>425</v>
      </c>
      <c r="B55" s="119" t="s">
        <v>57</v>
      </c>
      <c r="C55" s="119" t="s">
        <v>58</v>
      </c>
      <c r="D55" s="119" t="s">
        <v>120</v>
      </c>
      <c r="E55" s="443" t="s">
        <v>181</v>
      </c>
      <c r="F55" s="297" t="s">
        <v>387</v>
      </c>
      <c r="G55" s="119" t="s">
        <v>388</v>
      </c>
      <c r="H55" s="288">
        <v>33384</v>
      </c>
      <c r="I55" s="37"/>
      <c r="J55" s="28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27"/>
      <c r="CA55" s="27"/>
      <c r="CB55" s="27"/>
      <c r="CC55" s="27"/>
      <c r="CD55" s="27"/>
      <c r="CE55" s="27"/>
      <c r="CF55" s="27"/>
      <c r="CG55" s="27"/>
      <c r="CH55" s="27"/>
      <c r="CI55" s="27"/>
      <c r="CJ55" s="27"/>
      <c r="CK55" s="27"/>
      <c r="CL55" s="27"/>
      <c r="CM55" s="27"/>
      <c r="CN55" s="27"/>
      <c r="CO55" s="27"/>
      <c r="CP55" s="27"/>
      <c r="CQ55" s="27"/>
      <c r="CR55" s="27"/>
      <c r="CS55" s="27"/>
      <c r="CT55" s="27"/>
      <c r="CU55" s="27"/>
      <c r="CV55" s="27"/>
      <c r="CW55" s="27"/>
      <c r="CX55" s="27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  <c r="DT55" s="27"/>
      <c r="DU55" s="27"/>
      <c r="DV55" s="27"/>
      <c r="DW55" s="27"/>
      <c r="DX55" s="27"/>
      <c r="DY55" s="27"/>
      <c r="DZ55" s="27"/>
      <c r="EA55" s="27"/>
      <c r="EB55" s="27"/>
      <c r="EC55" s="27"/>
      <c r="ED55" s="27"/>
      <c r="EE55" s="27"/>
      <c r="EF55" s="27"/>
      <c r="EG55" s="27"/>
      <c r="EH55" s="27"/>
      <c r="EI55" s="27"/>
      <c r="EJ55" s="27"/>
      <c r="EK55" s="27"/>
      <c r="EL55" s="27"/>
      <c r="EM55" s="27"/>
      <c r="EN55" s="27"/>
      <c r="EO55" s="27"/>
      <c r="EP55" s="27"/>
      <c r="EQ55" s="27"/>
      <c r="ER55" s="27"/>
      <c r="ES55" s="27"/>
      <c r="ET55" s="27"/>
      <c r="EU55" s="27"/>
      <c r="EV55" s="27"/>
      <c r="EW55" s="27"/>
      <c r="EX55" s="27"/>
      <c r="EY55" s="27"/>
      <c r="EZ55" s="27"/>
      <c r="FA55" s="27"/>
      <c r="FB55" s="27"/>
      <c r="FC55" s="27"/>
      <c r="FD55" s="27"/>
      <c r="FE55" s="27"/>
      <c r="FF55" s="27"/>
      <c r="FG55" s="27"/>
      <c r="FH55" s="27"/>
      <c r="FI55" s="27"/>
      <c r="FJ55" s="27"/>
      <c r="FK55" s="27"/>
      <c r="FL55" s="27"/>
      <c r="FM55" s="27"/>
      <c r="FN55" s="27"/>
      <c r="FO55" s="27"/>
      <c r="FP55" s="27"/>
      <c r="FQ55" s="27"/>
      <c r="FR55" s="27"/>
      <c r="FS55" s="27"/>
      <c r="FT55" s="27"/>
      <c r="FU55" s="27"/>
      <c r="FV55" s="27"/>
      <c r="FW55" s="27"/>
      <c r="FX55" s="27"/>
      <c r="FY55" s="27"/>
      <c r="FZ55" s="27"/>
      <c r="GA55" s="27"/>
      <c r="GB55" s="27"/>
      <c r="GC55" s="27"/>
      <c r="GD55" s="27"/>
      <c r="GE55" s="27"/>
      <c r="GF55" s="27"/>
      <c r="GG55" s="27"/>
      <c r="GH55" s="27"/>
      <c r="GI55" s="27"/>
      <c r="GJ55" s="27"/>
      <c r="GK55" s="27"/>
      <c r="GL55" s="27"/>
      <c r="GM55" s="27"/>
      <c r="GN55" s="27"/>
      <c r="GO55" s="27"/>
      <c r="GP55" s="27"/>
      <c r="GQ55" s="27"/>
      <c r="GR55" s="27"/>
      <c r="GS55" s="27"/>
      <c r="GT55" s="27"/>
      <c r="GU55" s="27"/>
      <c r="GV55" s="27"/>
      <c r="GW55" s="27"/>
      <c r="GX55" s="27"/>
      <c r="GY55" s="27"/>
      <c r="GZ55" s="27"/>
      <c r="HA55" s="27"/>
      <c r="HB55" s="27"/>
      <c r="HC55" s="27"/>
      <c r="HD55" s="27"/>
      <c r="HE55" s="27"/>
      <c r="HF55" s="27"/>
      <c r="HG55" s="27"/>
      <c r="HH55" s="27"/>
      <c r="HI55" s="27"/>
      <c r="HJ55" s="27"/>
      <c r="HK55" s="27"/>
      <c r="HL55" s="27"/>
      <c r="HM55" s="27"/>
      <c r="HN55" s="27"/>
      <c r="HO55" s="27"/>
      <c r="HP55" s="27"/>
      <c r="HQ55" s="27"/>
      <c r="HR55" s="27"/>
      <c r="HS55" s="27"/>
      <c r="HT55" s="27"/>
      <c r="HU55" s="27"/>
      <c r="HV55" s="27"/>
      <c r="HW55" s="27"/>
      <c r="HX55" s="27"/>
      <c r="HY55" s="27"/>
      <c r="HZ55" s="27"/>
      <c r="IA55" s="27"/>
      <c r="IB55" s="27"/>
      <c r="IC55" s="27"/>
      <c r="ID55" s="27"/>
      <c r="IE55" s="27"/>
      <c r="IF55" s="27"/>
      <c r="IG55" s="27"/>
      <c r="IH55" s="27"/>
      <c r="II55" s="27"/>
      <c r="IJ55" s="27"/>
      <c r="IK55" s="27"/>
      <c r="IL55" s="27"/>
      <c r="IM55" s="27"/>
      <c r="IN55" s="27"/>
      <c r="IO55" s="27"/>
      <c r="IP55" s="27"/>
      <c r="IQ55" s="27"/>
      <c r="IR55" s="27"/>
      <c r="IS55" s="27"/>
      <c r="IT55" s="27"/>
      <c r="IU55" s="27"/>
    </row>
    <row r="56" spans="1:9" s="29" customFormat="1" ht="49.5" customHeight="1">
      <c r="A56" s="145" t="s">
        <v>123</v>
      </c>
      <c r="B56" s="317" t="s">
        <v>57</v>
      </c>
      <c r="C56" s="317" t="s">
        <v>122</v>
      </c>
      <c r="D56" s="317"/>
      <c r="E56" s="160"/>
      <c r="F56" s="161"/>
      <c r="G56" s="317"/>
      <c r="H56" s="162">
        <f>H57</f>
        <v>20000</v>
      </c>
      <c r="I56" s="14"/>
    </row>
    <row r="57" spans="1:9" s="17" customFormat="1" ht="53.25" customHeight="1">
      <c r="A57" s="145" t="s">
        <v>20</v>
      </c>
      <c r="B57" s="317" t="s">
        <v>57</v>
      </c>
      <c r="C57" s="317" t="s">
        <v>122</v>
      </c>
      <c r="D57" s="317" t="s">
        <v>240</v>
      </c>
      <c r="E57" s="319"/>
      <c r="F57" s="293"/>
      <c r="G57" s="165"/>
      <c r="H57" s="168">
        <f>H58</f>
        <v>20000</v>
      </c>
      <c r="I57" s="15"/>
    </row>
    <row r="58" spans="1:9" s="17" customFormat="1" ht="101.25" customHeight="1">
      <c r="A58" s="400" t="s">
        <v>532</v>
      </c>
      <c r="B58" s="318" t="s">
        <v>57</v>
      </c>
      <c r="C58" s="318" t="s">
        <v>122</v>
      </c>
      <c r="D58" s="318" t="s">
        <v>240</v>
      </c>
      <c r="E58" s="340" t="s">
        <v>120</v>
      </c>
      <c r="F58" s="306"/>
      <c r="G58" s="119"/>
      <c r="H58" s="288">
        <f>H59+H63</f>
        <v>20000</v>
      </c>
      <c r="I58" s="15"/>
    </row>
    <row r="59" spans="1:9" s="17" customFormat="1" ht="108.75" customHeight="1">
      <c r="A59" s="400" t="s">
        <v>533</v>
      </c>
      <c r="B59" s="318" t="s">
        <v>57</v>
      </c>
      <c r="C59" s="318" t="s">
        <v>122</v>
      </c>
      <c r="D59" s="318" t="s">
        <v>240</v>
      </c>
      <c r="E59" s="340" t="s">
        <v>33</v>
      </c>
      <c r="F59" s="306"/>
      <c r="G59" s="119"/>
      <c r="H59" s="288">
        <f>H60</f>
        <v>15000</v>
      </c>
      <c r="I59" s="15"/>
    </row>
    <row r="60" spans="1:9" s="17" customFormat="1" ht="93" customHeight="1">
      <c r="A60" s="400" t="s">
        <v>389</v>
      </c>
      <c r="B60" s="318" t="s">
        <v>57</v>
      </c>
      <c r="C60" s="318" t="s">
        <v>122</v>
      </c>
      <c r="D60" s="318" t="s">
        <v>240</v>
      </c>
      <c r="E60" s="465" t="s">
        <v>129</v>
      </c>
      <c r="F60" s="306"/>
      <c r="G60" s="119"/>
      <c r="H60" s="288">
        <f>H61</f>
        <v>15000</v>
      </c>
      <c r="I60" s="15"/>
    </row>
    <row r="61" spans="1:9" s="17" customFormat="1" ht="54.75" customHeight="1">
      <c r="A61" s="142" t="s">
        <v>220</v>
      </c>
      <c r="B61" s="318" t="s">
        <v>57</v>
      </c>
      <c r="C61" s="318" t="s">
        <v>122</v>
      </c>
      <c r="D61" s="318" t="s">
        <v>240</v>
      </c>
      <c r="E61" s="340" t="s">
        <v>129</v>
      </c>
      <c r="F61" s="306" t="s">
        <v>130</v>
      </c>
      <c r="G61" s="119"/>
      <c r="H61" s="288">
        <f>H62</f>
        <v>15000</v>
      </c>
      <c r="I61" s="15"/>
    </row>
    <row r="62" spans="1:9" s="17" customFormat="1" ht="47.25" customHeight="1">
      <c r="A62" s="142" t="s">
        <v>125</v>
      </c>
      <c r="B62" s="320" t="s">
        <v>57</v>
      </c>
      <c r="C62" s="320" t="s">
        <v>122</v>
      </c>
      <c r="D62" s="320" t="s">
        <v>240</v>
      </c>
      <c r="E62" s="340" t="s">
        <v>129</v>
      </c>
      <c r="F62" s="306" t="s">
        <v>130</v>
      </c>
      <c r="G62" s="321" t="s">
        <v>66</v>
      </c>
      <c r="H62" s="290">
        <v>15000</v>
      </c>
      <c r="I62" s="15"/>
    </row>
    <row r="63" spans="1:9" s="17" customFormat="1" ht="80.25" customHeight="1">
      <c r="A63" s="400" t="s">
        <v>534</v>
      </c>
      <c r="B63" s="318" t="s">
        <v>57</v>
      </c>
      <c r="C63" s="318" t="s">
        <v>122</v>
      </c>
      <c r="D63" s="318" t="s">
        <v>240</v>
      </c>
      <c r="E63" s="340" t="s">
        <v>32</v>
      </c>
      <c r="F63" s="306"/>
      <c r="G63" s="119"/>
      <c r="H63" s="288">
        <f>H64</f>
        <v>5000</v>
      </c>
      <c r="I63" s="15"/>
    </row>
    <row r="64" spans="1:9" s="17" customFormat="1" ht="91.5" customHeight="1">
      <c r="A64" s="400" t="s">
        <v>390</v>
      </c>
      <c r="B64" s="318" t="s">
        <v>57</v>
      </c>
      <c r="C64" s="318" t="s">
        <v>122</v>
      </c>
      <c r="D64" s="318" t="s">
        <v>240</v>
      </c>
      <c r="E64" s="465" t="s">
        <v>131</v>
      </c>
      <c r="F64" s="306"/>
      <c r="G64" s="119"/>
      <c r="H64" s="288">
        <f>H65</f>
        <v>5000</v>
      </c>
      <c r="I64" s="15"/>
    </row>
    <row r="65" spans="1:9" s="17" customFormat="1" ht="60" customHeight="1">
      <c r="A65" s="142" t="s">
        <v>391</v>
      </c>
      <c r="B65" s="318" t="s">
        <v>57</v>
      </c>
      <c r="C65" s="318" t="s">
        <v>122</v>
      </c>
      <c r="D65" s="318" t="s">
        <v>240</v>
      </c>
      <c r="E65" s="340" t="s">
        <v>131</v>
      </c>
      <c r="F65" s="306" t="s">
        <v>132</v>
      </c>
      <c r="G65" s="119"/>
      <c r="H65" s="288">
        <f>H66</f>
        <v>5000</v>
      </c>
      <c r="I65" s="15"/>
    </row>
    <row r="66" spans="1:9" s="17" customFormat="1" ht="47.25" customHeight="1">
      <c r="A66" s="142" t="s">
        <v>125</v>
      </c>
      <c r="B66" s="320" t="s">
        <v>57</v>
      </c>
      <c r="C66" s="320" t="s">
        <v>122</v>
      </c>
      <c r="D66" s="320" t="s">
        <v>240</v>
      </c>
      <c r="E66" s="340" t="s">
        <v>131</v>
      </c>
      <c r="F66" s="306" t="s">
        <v>132</v>
      </c>
      <c r="G66" s="321" t="s">
        <v>66</v>
      </c>
      <c r="H66" s="290">
        <v>5000</v>
      </c>
      <c r="I66" s="15"/>
    </row>
    <row r="67" spans="1:9" s="17" customFormat="1" ht="26.25" customHeight="1">
      <c r="A67" s="292" t="s">
        <v>143</v>
      </c>
      <c r="B67" s="165" t="s">
        <v>57</v>
      </c>
      <c r="C67" s="165" t="s">
        <v>64</v>
      </c>
      <c r="D67" s="160"/>
      <c r="E67" s="160"/>
      <c r="F67" s="161"/>
      <c r="G67" s="169"/>
      <c r="H67" s="168">
        <f>H68+H78</f>
        <v>777676</v>
      </c>
      <c r="I67" s="15"/>
    </row>
    <row r="68" spans="1:9" s="17" customFormat="1" ht="54" customHeight="1">
      <c r="A68" s="292" t="s">
        <v>236</v>
      </c>
      <c r="B68" s="165" t="s">
        <v>57</v>
      </c>
      <c r="C68" s="165" t="s">
        <v>64</v>
      </c>
      <c r="D68" s="165" t="s">
        <v>142</v>
      </c>
      <c r="E68" s="160"/>
      <c r="F68" s="161"/>
      <c r="G68" s="169"/>
      <c r="H68" s="168">
        <f>H69</f>
        <v>596828</v>
      </c>
      <c r="I68" s="15"/>
    </row>
    <row r="69" spans="1:9" s="17" customFormat="1" ht="81.75" customHeight="1">
      <c r="A69" s="142" t="s">
        <v>535</v>
      </c>
      <c r="B69" s="119" t="s">
        <v>57</v>
      </c>
      <c r="C69" s="119" t="s">
        <v>64</v>
      </c>
      <c r="D69" s="164" t="s">
        <v>142</v>
      </c>
      <c r="E69" s="454">
        <v>11</v>
      </c>
      <c r="F69" s="306"/>
      <c r="G69" s="298"/>
      <c r="H69" s="288">
        <f>H70+H74</f>
        <v>596828</v>
      </c>
      <c r="I69" s="15"/>
    </row>
    <row r="70" spans="1:9" s="17" customFormat="1" ht="63.75" customHeight="1">
      <c r="A70" s="325" t="s">
        <v>536</v>
      </c>
      <c r="B70" s="119" t="s">
        <v>57</v>
      </c>
      <c r="C70" s="119" t="s">
        <v>64</v>
      </c>
      <c r="D70" s="164" t="s">
        <v>142</v>
      </c>
      <c r="E70" s="454" t="s">
        <v>392</v>
      </c>
      <c r="F70" s="306"/>
      <c r="G70" s="298"/>
      <c r="H70" s="288">
        <f>H71</f>
        <v>576828</v>
      </c>
      <c r="I70" s="15"/>
    </row>
    <row r="71" spans="1:9" s="17" customFormat="1" ht="57" customHeight="1">
      <c r="A71" s="325" t="s">
        <v>126</v>
      </c>
      <c r="B71" s="119" t="s">
        <v>57</v>
      </c>
      <c r="C71" s="119" t="s">
        <v>64</v>
      </c>
      <c r="D71" s="164" t="s">
        <v>142</v>
      </c>
      <c r="E71" s="470" t="s">
        <v>140</v>
      </c>
      <c r="F71" s="306"/>
      <c r="G71" s="298"/>
      <c r="H71" s="288">
        <f>H72</f>
        <v>576828</v>
      </c>
      <c r="I71" s="15"/>
    </row>
    <row r="72" spans="1:9" s="17" customFormat="1" ht="55.5" customHeight="1">
      <c r="A72" s="142" t="s">
        <v>237</v>
      </c>
      <c r="B72" s="321" t="s">
        <v>57</v>
      </c>
      <c r="C72" s="321" t="s">
        <v>64</v>
      </c>
      <c r="D72" s="166" t="s">
        <v>142</v>
      </c>
      <c r="E72" s="470" t="s">
        <v>140</v>
      </c>
      <c r="F72" s="306" t="s">
        <v>141</v>
      </c>
      <c r="G72" s="169"/>
      <c r="H72" s="288">
        <f>H73</f>
        <v>576828</v>
      </c>
      <c r="I72" s="15"/>
    </row>
    <row r="73" spans="1:9" s="17" customFormat="1" ht="52.5" customHeight="1">
      <c r="A73" s="142" t="s">
        <v>125</v>
      </c>
      <c r="B73" s="119" t="s">
        <v>57</v>
      </c>
      <c r="C73" s="119" t="s">
        <v>64</v>
      </c>
      <c r="D73" s="164" t="s">
        <v>142</v>
      </c>
      <c r="E73" s="470" t="s">
        <v>140</v>
      </c>
      <c r="F73" s="306" t="s">
        <v>141</v>
      </c>
      <c r="G73" s="298" t="s">
        <v>66</v>
      </c>
      <c r="H73" s="288">
        <v>576828</v>
      </c>
      <c r="I73" s="15"/>
    </row>
    <row r="74" spans="1:9" s="17" customFormat="1" ht="75.75" customHeight="1">
      <c r="A74" s="325" t="s">
        <v>537</v>
      </c>
      <c r="B74" s="119" t="s">
        <v>57</v>
      </c>
      <c r="C74" s="119" t="s">
        <v>64</v>
      </c>
      <c r="D74" s="164" t="s">
        <v>142</v>
      </c>
      <c r="E74" s="454" t="s">
        <v>393</v>
      </c>
      <c r="F74" s="306"/>
      <c r="G74" s="326"/>
      <c r="H74" s="288">
        <f>H75</f>
        <v>20000</v>
      </c>
      <c r="I74" s="15"/>
    </row>
    <row r="75" spans="1:9" s="17" customFormat="1" ht="54.75" customHeight="1">
      <c r="A75" s="325" t="s">
        <v>127</v>
      </c>
      <c r="B75" s="119" t="s">
        <v>57</v>
      </c>
      <c r="C75" s="119" t="s">
        <v>64</v>
      </c>
      <c r="D75" s="164" t="s">
        <v>142</v>
      </c>
      <c r="E75" s="454" t="s">
        <v>394</v>
      </c>
      <c r="F75" s="306"/>
      <c r="G75" s="326"/>
      <c r="H75" s="288">
        <f>H76</f>
        <v>20000</v>
      </c>
      <c r="I75" s="15"/>
    </row>
    <row r="76" spans="1:9" s="17" customFormat="1" ht="48" customHeight="1">
      <c r="A76" s="142" t="s">
        <v>21</v>
      </c>
      <c r="B76" s="119" t="s">
        <v>57</v>
      </c>
      <c r="C76" s="119" t="s">
        <v>64</v>
      </c>
      <c r="D76" s="164" t="s">
        <v>142</v>
      </c>
      <c r="E76" s="454" t="s">
        <v>394</v>
      </c>
      <c r="F76" s="306" t="s">
        <v>22</v>
      </c>
      <c r="G76" s="326"/>
      <c r="H76" s="288">
        <f>H77</f>
        <v>20000</v>
      </c>
      <c r="I76" s="15"/>
    </row>
    <row r="77" spans="1:9" s="17" customFormat="1" ht="51.75" customHeight="1">
      <c r="A77" s="142" t="s">
        <v>125</v>
      </c>
      <c r="B77" s="119" t="s">
        <v>57</v>
      </c>
      <c r="C77" s="119" t="s">
        <v>64</v>
      </c>
      <c r="D77" s="164" t="s">
        <v>142</v>
      </c>
      <c r="E77" s="454" t="s">
        <v>394</v>
      </c>
      <c r="F77" s="306" t="s">
        <v>22</v>
      </c>
      <c r="G77" s="326" t="s">
        <v>66</v>
      </c>
      <c r="H77" s="288">
        <v>20000</v>
      </c>
      <c r="I77" s="15"/>
    </row>
    <row r="78" spans="1:9" s="17" customFormat="1" ht="31.5" customHeight="1">
      <c r="A78" s="145" t="s">
        <v>144</v>
      </c>
      <c r="B78" s="165" t="s">
        <v>57</v>
      </c>
      <c r="C78" s="165" t="s">
        <v>64</v>
      </c>
      <c r="D78" s="163" t="s">
        <v>145</v>
      </c>
      <c r="E78" s="327"/>
      <c r="F78" s="328"/>
      <c r="G78" s="324"/>
      <c r="H78" s="168">
        <f>H84+H83+H89</f>
        <v>180848</v>
      </c>
      <c r="I78" s="15"/>
    </row>
    <row r="79" spans="1:38" s="24" customFormat="1" ht="90.75" customHeight="1">
      <c r="A79" s="458" t="s">
        <v>538</v>
      </c>
      <c r="B79" s="119" t="s">
        <v>57</v>
      </c>
      <c r="C79" s="119" t="s">
        <v>64</v>
      </c>
      <c r="D79" s="164" t="s">
        <v>145</v>
      </c>
      <c r="E79" s="437" t="s">
        <v>72</v>
      </c>
      <c r="F79" s="338"/>
      <c r="G79" s="119"/>
      <c r="H79" s="288">
        <f>H80</f>
        <v>19469</v>
      </c>
      <c r="I79" s="11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</row>
    <row r="80" spans="1:9" s="17" customFormat="1" ht="71.25" customHeight="1">
      <c r="A80" s="459" t="s">
        <v>539</v>
      </c>
      <c r="B80" s="119" t="s">
        <v>57</v>
      </c>
      <c r="C80" s="119" t="s">
        <v>64</v>
      </c>
      <c r="D80" s="164" t="s">
        <v>145</v>
      </c>
      <c r="E80" s="340" t="s">
        <v>512</v>
      </c>
      <c r="F80" s="337"/>
      <c r="G80" s="326"/>
      <c r="H80" s="288">
        <f>H81</f>
        <v>19469</v>
      </c>
      <c r="I80" s="15"/>
    </row>
    <row r="81" spans="1:9" s="17" customFormat="1" ht="66.75" customHeight="1">
      <c r="A81" s="397" t="s">
        <v>400</v>
      </c>
      <c r="B81" s="119" t="s">
        <v>57</v>
      </c>
      <c r="C81" s="119" t="s">
        <v>64</v>
      </c>
      <c r="D81" s="164" t="s">
        <v>145</v>
      </c>
      <c r="E81" s="340" t="s">
        <v>515</v>
      </c>
      <c r="F81" s="337"/>
      <c r="G81" s="326"/>
      <c r="H81" s="288">
        <f>H82</f>
        <v>19469</v>
      </c>
      <c r="I81" s="15"/>
    </row>
    <row r="82" spans="1:9" s="17" customFormat="1" ht="76.5" customHeight="1">
      <c r="A82" s="137" t="s">
        <v>514</v>
      </c>
      <c r="B82" s="119" t="s">
        <v>57</v>
      </c>
      <c r="C82" s="119" t="s">
        <v>64</v>
      </c>
      <c r="D82" s="164" t="s">
        <v>145</v>
      </c>
      <c r="E82" s="340" t="s">
        <v>515</v>
      </c>
      <c r="F82" s="157" t="s">
        <v>513</v>
      </c>
      <c r="G82" s="326"/>
      <c r="H82" s="288">
        <f>H83</f>
        <v>19469</v>
      </c>
      <c r="I82" s="15"/>
    </row>
    <row r="83" spans="1:9" s="17" customFormat="1" ht="40.5" customHeight="1">
      <c r="A83" s="142" t="s">
        <v>125</v>
      </c>
      <c r="B83" s="119" t="s">
        <v>57</v>
      </c>
      <c r="C83" s="119" t="s">
        <v>64</v>
      </c>
      <c r="D83" s="164" t="s">
        <v>145</v>
      </c>
      <c r="E83" s="340" t="s">
        <v>515</v>
      </c>
      <c r="F83" s="157" t="s">
        <v>513</v>
      </c>
      <c r="G83" s="326" t="s">
        <v>66</v>
      </c>
      <c r="H83" s="288">
        <v>19469</v>
      </c>
      <c r="I83" s="15"/>
    </row>
    <row r="84" spans="1:38" s="24" customFormat="1" ht="90.75" customHeight="1">
      <c r="A84" s="142" t="s">
        <v>535</v>
      </c>
      <c r="B84" s="119" t="s">
        <v>57</v>
      </c>
      <c r="C84" s="119" t="s">
        <v>64</v>
      </c>
      <c r="D84" s="164" t="s">
        <v>145</v>
      </c>
      <c r="E84" s="455">
        <v>11</v>
      </c>
      <c r="F84" s="338"/>
      <c r="G84" s="329"/>
      <c r="H84" s="288">
        <f>H85</f>
        <v>30000</v>
      </c>
      <c r="I84" s="11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23"/>
      <c r="AK84" s="23"/>
      <c r="AL84" s="23"/>
    </row>
    <row r="85" spans="1:9" s="17" customFormat="1" ht="63.75" customHeight="1">
      <c r="A85" s="325" t="s">
        <v>536</v>
      </c>
      <c r="B85" s="119" t="s">
        <v>57</v>
      </c>
      <c r="C85" s="119" t="s">
        <v>64</v>
      </c>
      <c r="D85" s="164" t="s">
        <v>145</v>
      </c>
      <c r="E85" s="454" t="s">
        <v>392</v>
      </c>
      <c r="F85" s="306"/>
      <c r="G85" s="298"/>
      <c r="H85" s="288">
        <f>H86</f>
        <v>30000</v>
      </c>
      <c r="I85" s="15"/>
    </row>
    <row r="86" spans="1:38" s="24" customFormat="1" ht="50.25" customHeight="1">
      <c r="A86" s="456" t="s">
        <v>128</v>
      </c>
      <c r="B86" s="329" t="s">
        <v>57</v>
      </c>
      <c r="C86" s="329" t="s">
        <v>64</v>
      </c>
      <c r="D86" s="441" t="s">
        <v>145</v>
      </c>
      <c r="E86" s="457" t="s">
        <v>395</v>
      </c>
      <c r="F86" s="297"/>
      <c r="G86" s="442"/>
      <c r="H86" s="288">
        <f>H87</f>
        <v>30000</v>
      </c>
      <c r="I86" s="11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23"/>
      <c r="AK86" s="23"/>
      <c r="AL86" s="23"/>
    </row>
    <row r="87" spans="1:38" s="24" customFormat="1" ht="58.5" customHeight="1">
      <c r="A87" s="330" t="s">
        <v>295</v>
      </c>
      <c r="B87" s="329" t="s">
        <v>57</v>
      </c>
      <c r="C87" s="329" t="s">
        <v>64</v>
      </c>
      <c r="D87" s="329" t="s">
        <v>145</v>
      </c>
      <c r="E87" s="436" t="s">
        <v>395</v>
      </c>
      <c r="F87" s="332" t="s">
        <v>280</v>
      </c>
      <c r="G87" s="329"/>
      <c r="H87" s="288">
        <f>H88</f>
        <v>30000</v>
      </c>
      <c r="I87" s="11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</row>
    <row r="88" spans="1:38" s="24" customFormat="1" ht="50.25" customHeight="1">
      <c r="A88" s="142" t="s">
        <v>125</v>
      </c>
      <c r="B88" s="329" t="s">
        <v>57</v>
      </c>
      <c r="C88" s="329" t="s">
        <v>64</v>
      </c>
      <c r="D88" s="329" t="s">
        <v>145</v>
      </c>
      <c r="E88" s="436" t="s">
        <v>323</v>
      </c>
      <c r="F88" s="332" t="s">
        <v>280</v>
      </c>
      <c r="G88" s="329" t="s">
        <v>66</v>
      </c>
      <c r="H88" s="288">
        <v>30000</v>
      </c>
      <c r="I88" s="11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</row>
    <row r="89" spans="1:38" s="24" customFormat="1" ht="55.5" customHeight="1">
      <c r="A89" s="292" t="s">
        <v>249</v>
      </c>
      <c r="B89" s="165" t="s">
        <v>57</v>
      </c>
      <c r="C89" s="165" t="s">
        <v>64</v>
      </c>
      <c r="D89" s="163" t="s">
        <v>145</v>
      </c>
      <c r="E89" s="322">
        <v>77</v>
      </c>
      <c r="F89" s="293"/>
      <c r="G89" s="329"/>
      <c r="H89" s="168">
        <f>H90</f>
        <v>131379</v>
      </c>
      <c r="I89" s="11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23"/>
      <c r="AK89" s="23"/>
      <c r="AL89" s="23"/>
    </row>
    <row r="90" spans="1:38" s="24" customFormat="1" ht="60.75" customHeight="1">
      <c r="A90" s="137" t="s">
        <v>250</v>
      </c>
      <c r="B90" s="119" t="s">
        <v>57</v>
      </c>
      <c r="C90" s="119" t="s">
        <v>64</v>
      </c>
      <c r="D90" s="164" t="s">
        <v>145</v>
      </c>
      <c r="E90" s="436" t="s">
        <v>474</v>
      </c>
      <c r="F90" s="297"/>
      <c r="G90" s="442"/>
      <c r="H90" s="288">
        <f>H91</f>
        <v>131379</v>
      </c>
      <c r="I90" s="11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23"/>
      <c r="AK90" s="23"/>
      <c r="AL90" s="23"/>
    </row>
    <row r="91" spans="1:38" s="24" customFormat="1" ht="90.75" customHeight="1">
      <c r="A91" s="142" t="s">
        <v>511</v>
      </c>
      <c r="B91" s="119" t="s">
        <v>57</v>
      </c>
      <c r="C91" s="119" t="s">
        <v>64</v>
      </c>
      <c r="D91" s="164" t="s">
        <v>145</v>
      </c>
      <c r="E91" s="469" t="s">
        <v>516</v>
      </c>
      <c r="F91" s="471" t="s">
        <v>509</v>
      </c>
      <c r="G91" s="442"/>
      <c r="H91" s="288">
        <f>H92</f>
        <v>131379</v>
      </c>
      <c r="I91" s="11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23"/>
      <c r="AK91" s="23"/>
      <c r="AL91" s="23"/>
    </row>
    <row r="92" spans="1:38" s="24" customFormat="1" ht="47.25" customHeight="1">
      <c r="A92" s="142" t="s">
        <v>510</v>
      </c>
      <c r="B92" s="119" t="s">
        <v>57</v>
      </c>
      <c r="C92" s="119" t="s">
        <v>64</v>
      </c>
      <c r="D92" s="164" t="s">
        <v>145</v>
      </c>
      <c r="E92" s="454" t="s">
        <v>181</v>
      </c>
      <c r="F92" s="471" t="s">
        <v>509</v>
      </c>
      <c r="G92" s="329" t="s">
        <v>71</v>
      </c>
      <c r="H92" s="288">
        <v>131379</v>
      </c>
      <c r="I92" s="11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23"/>
      <c r="AK92" s="23"/>
      <c r="AL92" s="23"/>
    </row>
    <row r="93" spans="1:9" s="25" customFormat="1" ht="42" customHeight="1">
      <c r="A93" s="145" t="s">
        <v>36</v>
      </c>
      <c r="B93" s="165" t="s">
        <v>57</v>
      </c>
      <c r="C93" s="165" t="s">
        <v>146</v>
      </c>
      <c r="D93" s="165"/>
      <c r="E93" s="472"/>
      <c r="F93" s="473"/>
      <c r="G93" s="165"/>
      <c r="H93" s="168">
        <f>H94+H100+H112</f>
        <v>2288925</v>
      </c>
      <c r="I93" s="3"/>
    </row>
    <row r="94" spans="1:9" s="25" customFormat="1" ht="43.5" customHeight="1">
      <c r="A94" s="145" t="s">
        <v>37</v>
      </c>
      <c r="B94" s="165" t="s">
        <v>57</v>
      </c>
      <c r="C94" s="165" t="s">
        <v>146</v>
      </c>
      <c r="D94" s="165" t="s">
        <v>58</v>
      </c>
      <c r="E94" s="333"/>
      <c r="F94" s="334"/>
      <c r="G94" s="165"/>
      <c r="H94" s="168">
        <f>H95</f>
        <v>30000</v>
      </c>
      <c r="I94" s="3"/>
    </row>
    <row r="95" spans="1:9" s="17" customFormat="1" ht="70.5" customHeight="1">
      <c r="A95" s="458" t="s">
        <v>538</v>
      </c>
      <c r="B95" s="119" t="s">
        <v>57</v>
      </c>
      <c r="C95" s="119" t="s">
        <v>146</v>
      </c>
      <c r="D95" s="119" t="s">
        <v>58</v>
      </c>
      <c r="E95" s="340" t="s">
        <v>35</v>
      </c>
      <c r="F95" s="451"/>
      <c r="G95" s="119"/>
      <c r="H95" s="288">
        <f>H96</f>
        <v>30000</v>
      </c>
      <c r="I95" s="15"/>
    </row>
    <row r="96" spans="1:9" s="17" customFormat="1" ht="74.25" customHeight="1">
      <c r="A96" s="400" t="s">
        <v>540</v>
      </c>
      <c r="B96" s="119" t="s">
        <v>57</v>
      </c>
      <c r="C96" s="119" t="s">
        <v>146</v>
      </c>
      <c r="D96" s="119" t="s">
        <v>58</v>
      </c>
      <c r="E96" s="340" t="s">
        <v>396</v>
      </c>
      <c r="F96" s="306"/>
      <c r="G96" s="119" t="s">
        <v>338</v>
      </c>
      <c r="H96" s="288">
        <f>H97</f>
        <v>30000</v>
      </c>
      <c r="I96" s="15"/>
    </row>
    <row r="97" spans="1:9" s="17" customFormat="1" ht="77.25" customHeight="1">
      <c r="A97" s="400" t="s">
        <v>397</v>
      </c>
      <c r="B97" s="119" t="s">
        <v>57</v>
      </c>
      <c r="C97" s="119" t="s">
        <v>146</v>
      </c>
      <c r="D97" s="119" t="s">
        <v>58</v>
      </c>
      <c r="E97" s="463" t="s">
        <v>398</v>
      </c>
      <c r="F97" s="297"/>
      <c r="G97" s="119"/>
      <c r="H97" s="288">
        <f>H98</f>
        <v>30000</v>
      </c>
      <c r="I97" s="15"/>
    </row>
    <row r="98" spans="1:9" s="17" customFormat="1" ht="48" customHeight="1">
      <c r="A98" s="137" t="s">
        <v>217</v>
      </c>
      <c r="B98" s="119" t="s">
        <v>57</v>
      </c>
      <c r="C98" s="119" t="s">
        <v>146</v>
      </c>
      <c r="D98" s="119" t="s">
        <v>58</v>
      </c>
      <c r="E98" s="463" t="s">
        <v>399</v>
      </c>
      <c r="F98" s="336" t="s">
        <v>184</v>
      </c>
      <c r="G98" s="119"/>
      <c r="H98" s="288">
        <f>H99</f>
        <v>30000</v>
      </c>
      <c r="I98" s="15"/>
    </row>
    <row r="99" spans="1:9" s="25" customFormat="1" ht="54" customHeight="1">
      <c r="A99" s="142" t="s">
        <v>125</v>
      </c>
      <c r="B99" s="119" t="s">
        <v>57</v>
      </c>
      <c r="C99" s="119" t="s">
        <v>146</v>
      </c>
      <c r="D99" s="119" t="s">
        <v>58</v>
      </c>
      <c r="E99" s="463" t="s">
        <v>399</v>
      </c>
      <c r="F99" s="336" t="s">
        <v>184</v>
      </c>
      <c r="G99" s="119" t="s">
        <v>66</v>
      </c>
      <c r="H99" s="288">
        <v>30000</v>
      </c>
      <c r="I99" s="3"/>
    </row>
    <row r="100" spans="1:9" s="17" customFormat="1" ht="46.5" customHeight="1">
      <c r="A100" s="145" t="s">
        <v>147</v>
      </c>
      <c r="B100" s="165" t="s">
        <v>57</v>
      </c>
      <c r="C100" s="165" t="s">
        <v>146</v>
      </c>
      <c r="D100" s="165" t="s">
        <v>59</v>
      </c>
      <c r="E100" s="160"/>
      <c r="F100" s="161"/>
      <c r="G100" s="165"/>
      <c r="H100" s="168">
        <f>H101+H106</f>
        <v>329045</v>
      </c>
      <c r="I100" s="15"/>
    </row>
    <row r="101" spans="1:9" s="17" customFormat="1" ht="69.75" customHeight="1">
      <c r="A101" s="458" t="s">
        <v>538</v>
      </c>
      <c r="B101" s="119" t="s">
        <v>57</v>
      </c>
      <c r="C101" s="119" t="s">
        <v>146</v>
      </c>
      <c r="D101" s="119" t="s">
        <v>59</v>
      </c>
      <c r="E101" s="340" t="s">
        <v>35</v>
      </c>
      <c r="F101" s="306"/>
      <c r="G101" s="119"/>
      <c r="H101" s="288">
        <f>H102</f>
        <v>269045</v>
      </c>
      <c r="I101" s="15"/>
    </row>
    <row r="102" spans="1:9" s="17" customFormat="1" ht="89.25" customHeight="1">
      <c r="A102" s="459" t="s">
        <v>539</v>
      </c>
      <c r="B102" s="119" t="s">
        <v>57</v>
      </c>
      <c r="C102" s="119" t="s">
        <v>146</v>
      </c>
      <c r="D102" s="119" t="s">
        <v>59</v>
      </c>
      <c r="E102" s="461" t="s">
        <v>38</v>
      </c>
      <c r="F102" s="297"/>
      <c r="G102" s="119"/>
      <c r="H102" s="288">
        <f>H103</f>
        <v>269045</v>
      </c>
      <c r="I102" s="15"/>
    </row>
    <row r="103" spans="1:9" s="17" customFormat="1" ht="75" customHeight="1">
      <c r="A103" s="397" t="s">
        <v>400</v>
      </c>
      <c r="B103" s="119" t="s">
        <v>57</v>
      </c>
      <c r="C103" s="119" t="s">
        <v>146</v>
      </c>
      <c r="D103" s="164" t="s">
        <v>59</v>
      </c>
      <c r="E103" s="463" t="s">
        <v>193</v>
      </c>
      <c r="F103" s="297"/>
      <c r="G103" s="298"/>
      <c r="H103" s="288">
        <f>H104</f>
        <v>269045</v>
      </c>
      <c r="I103" s="15"/>
    </row>
    <row r="104" spans="1:9" s="17" customFormat="1" ht="53.25" customHeight="1">
      <c r="A104" s="143" t="s">
        <v>401</v>
      </c>
      <c r="B104" s="154" t="s">
        <v>57</v>
      </c>
      <c r="C104" s="154" t="s">
        <v>146</v>
      </c>
      <c r="D104" s="155" t="s">
        <v>59</v>
      </c>
      <c r="E104" s="340" t="s">
        <v>193</v>
      </c>
      <c r="F104" s="337" t="s">
        <v>402</v>
      </c>
      <c r="G104" s="117"/>
      <c r="H104" s="122">
        <f>H105</f>
        <v>269045</v>
      </c>
      <c r="I104" s="15"/>
    </row>
    <row r="105" spans="1:9" s="17" customFormat="1" ht="51.75" customHeight="1">
      <c r="A105" s="142" t="s">
        <v>125</v>
      </c>
      <c r="B105" s="119" t="s">
        <v>57</v>
      </c>
      <c r="C105" s="119" t="s">
        <v>146</v>
      </c>
      <c r="D105" s="119" t="s">
        <v>59</v>
      </c>
      <c r="E105" s="437" t="s">
        <v>193</v>
      </c>
      <c r="F105" s="338" t="s">
        <v>402</v>
      </c>
      <c r="G105" s="119" t="s">
        <v>66</v>
      </c>
      <c r="H105" s="288">
        <v>269045</v>
      </c>
      <c r="I105" s="15"/>
    </row>
    <row r="106" spans="1:9" s="17" customFormat="1" ht="57" customHeight="1">
      <c r="A106" s="292" t="s">
        <v>249</v>
      </c>
      <c r="B106" s="165" t="s">
        <v>57</v>
      </c>
      <c r="C106" s="165" t="s">
        <v>146</v>
      </c>
      <c r="D106" s="163" t="s">
        <v>59</v>
      </c>
      <c r="E106" s="339" t="s">
        <v>31</v>
      </c>
      <c r="F106" s="293"/>
      <c r="G106" s="169"/>
      <c r="H106" s="168">
        <f>H107</f>
        <v>60000</v>
      </c>
      <c r="I106" s="15"/>
    </row>
    <row r="107" spans="1:9" s="17" customFormat="1" ht="42.75" customHeight="1">
      <c r="A107" s="137" t="s">
        <v>250</v>
      </c>
      <c r="B107" s="119" t="s">
        <v>57</v>
      </c>
      <c r="C107" s="119" t="s">
        <v>146</v>
      </c>
      <c r="D107" s="119" t="s">
        <v>59</v>
      </c>
      <c r="E107" s="340" t="s">
        <v>195</v>
      </c>
      <c r="F107" s="306"/>
      <c r="G107" s="119"/>
      <c r="H107" s="288">
        <f>H109+H111</f>
        <v>60000</v>
      </c>
      <c r="I107" s="15"/>
    </row>
    <row r="108" spans="1:9" s="17" customFormat="1" ht="53.25" customHeight="1">
      <c r="A108" s="143" t="s">
        <v>403</v>
      </c>
      <c r="B108" s="154" t="s">
        <v>57</v>
      </c>
      <c r="C108" s="154" t="s">
        <v>146</v>
      </c>
      <c r="D108" s="155" t="s">
        <v>59</v>
      </c>
      <c r="E108" s="340" t="s">
        <v>181</v>
      </c>
      <c r="F108" s="337" t="s">
        <v>404</v>
      </c>
      <c r="G108" s="117"/>
      <c r="H108" s="122">
        <f>H109</f>
        <v>20000</v>
      </c>
      <c r="I108" s="15"/>
    </row>
    <row r="109" spans="1:9" s="17" customFormat="1" ht="51.75" customHeight="1">
      <c r="A109" s="142" t="s">
        <v>125</v>
      </c>
      <c r="B109" s="119" t="s">
        <v>57</v>
      </c>
      <c r="C109" s="119" t="s">
        <v>146</v>
      </c>
      <c r="D109" s="119" t="s">
        <v>59</v>
      </c>
      <c r="E109" s="340" t="s">
        <v>181</v>
      </c>
      <c r="F109" s="338" t="s">
        <v>404</v>
      </c>
      <c r="G109" s="119" t="s">
        <v>66</v>
      </c>
      <c r="H109" s="288">
        <v>20000</v>
      </c>
      <c r="I109" s="15"/>
    </row>
    <row r="110" spans="1:9" s="17" customFormat="1" ht="53.25" customHeight="1">
      <c r="A110" s="143" t="s">
        <v>405</v>
      </c>
      <c r="B110" s="154" t="s">
        <v>57</v>
      </c>
      <c r="C110" s="154" t="s">
        <v>146</v>
      </c>
      <c r="D110" s="155" t="s">
        <v>59</v>
      </c>
      <c r="E110" s="340" t="s">
        <v>181</v>
      </c>
      <c r="F110" s="337" t="s">
        <v>406</v>
      </c>
      <c r="G110" s="117"/>
      <c r="H110" s="122">
        <f>H111</f>
        <v>40000</v>
      </c>
      <c r="I110" s="15"/>
    </row>
    <row r="111" spans="1:9" s="17" customFormat="1" ht="51.75" customHeight="1">
      <c r="A111" s="142" t="s">
        <v>125</v>
      </c>
      <c r="B111" s="119" t="s">
        <v>57</v>
      </c>
      <c r="C111" s="119" t="s">
        <v>146</v>
      </c>
      <c r="D111" s="119" t="s">
        <v>59</v>
      </c>
      <c r="E111" s="340" t="s">
        <v>181</v>
      </c>
      <c r="F111" s="338" t="s">
        <v>406</v>
      </c>
      <c r="G111" s="119" t="s">
        <v>66</v>
      </c>
      <c r="H111" s="288">
        <v>40000</v>
      </c>
      <c r="I111" s="15"/>
    </row>
    <row r="112" spans="1:9" s="17" customFormat="1" ht="33" customHeight="1">
      <c r="A112" s="145" t="s">
        <v>148</v>
      </c>
      <c r="B112" s="165" t="s">
        <v>57</v>
      </c>
      <c r="C112" s="165" t="s">
        <v>146</v>
      </c>
      <c r="D112" s="165" t="s">
        <v>122</v>
      </c>
      <c r="E112" s="333"/>
      <c r="F112" s="334"/>
      <c r="G112" s="165"/>
      <c r="H112" s="168">
        <f>H113+H118</f>
        <v>1929880</v>
      </c>
      <c r="I112" s="15"/>
    </row>
    <row r="113" spans="1:38" s="26" customFormat="1" ht="90.75" customHeight="1">
      <c r="A113" s="458" t="s">
        <v>538</v>
      </c>
      <c r="B113" s="119" t="s">
        <v>57</v>
      </c>
      <c r="C113" s="119" t="s">
        <v>146</v>
      </c>
      <c r="D113" s="164" t="s">
        <v>122</v>
      </c>
      <c r="E113" s="465" t="s">
        <v>35</v>
      </c>
      <c r="F113" s="337"/>
      <c r="G113" s="143" t="s">
        <v>567</v>
      </c>
      <c r="H113" s="288">
        <f>H114</f>
        <v>1900000</v>
      </c>
      <c r="I113" s="284"/>
      <c r="J113" s="269"/>
      <c r="K113" s="269"/>
      <c r="L113" s="269"/>
      <c r="M113" s="269"/>
      <c r="N113" s="269"/>
      <c r="O113" s="269"/>
      <c r="P113" s="269"/>
      <c r="Q113" s="269"/>
      <c r="R113" s="269"/>
      <c r="S113" s="269"/>
      <c r="T113" s="269"/>
      <c r="U113" s="269"/>
      <c r="V113" s="269"/>
      <c r="W113" s="269"/>
      <c r="X113" s="269"/>
      <c r="Y113" s="269"/>
      <c r="Z113" s="269"/>
      <c r="AA113" s="269"/>
      <c r="AB113" s="269"/>
      <c r="AC113" s="269"/>
      <c r="AD113" s="269"/>
      <c r="AE113" s="269"/>
      <c r="AF113" s="269"/>
      <c r="AG113" s="269"/>
      <c r="AH113" s="269"/>
      <c r="AI113" s="269"/>
      <c r="AJ113" s="269"/>
      <c r="AK113" s="269"/>
      <c r="AL113" s="269"/>
    </row>
    <row r="114" spans="1:38" s="24" customFormat="1" ht="78.75" customHeight="1">
      <c r="A114" s="400" t="s">
        <v>541</v>
      </c>
      <c r="B114" s="154" t="s">
        <v>57</v>
      </c>
      <c r="C114" s="154" t="s">
        <v>146</v>
      </c>
      <c r="D114" s="155" t="s">
        <v>122</v>
      </c>
      <c r="E114" s="465" t="s">
        <v>396</v>
      </c>
      <c r="F114" s="306"/>
      <c r="G114" s="117"/>
      <c r="H114" s="122">
        <f>H115</f>
        <v>1900000</v>
      </c>
      <c r="I114" s="11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1:38" s="24" customFormat="1" ht="74.25" customHeight="1">
      <c r="A115" s="402" t="s">
        <v>407</v>
      </c>
      <c r="B115" s="154" t="s">
        <v>57</v>
      </c>
      <c r="C115" s="154" t="s">
        <v>146</v>
      </c>
      <c r="D115" s="155" t="s">
        <v>122</v>
      </c>
      <c r="E115" s="465" t="s">
        <v>408</v>
      </c>
      <c r="F115" s="306"/>
      <c r="G115" s="117"/>
      <c r="H115" s="122">
        <f>H116</f>
        <v>1900000</v>
      </c>
      <c r="I115" s="11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1:9" s="23" customFormat="1" ht="41.25" customHeight="1">
      <c r="A116" s="143" t="s">
        <v>169</v>
      </c>
      <c r="B116" s="154" t="s">
        <v>57</v>
      </c>
      <c r="C116" s="154" t="s">
        <v>146</v>
      </c>
      <c r="D116" s="155" t="s">
        <v>122</v>
      </c>
      <c r="E116" s="340" t="s">
        <v>408</v>
      </c>
      <c r="F116" s="337" t="s">
        <v>185</v>
      </c>
      <c r="G116" s="117"/>
      <c r="H116" s="122">
        <f>H117</f>
        <v>1900000</v>
      </c>
      <c r="I116" s="11"/>
    </row>
    <row r="117" spans="1:9" s="23" customFormat="1" ht="54" customHeight="1">
      <c r="A117" s="142" t="s">
        <v>125</v>
      </c>
      <c r="B117" s="154" t="s">
        <v>57</v>
      </c>
      <c r="C117" s="154" t="s">
        <v>146</v>
      </c>
      <c r="D117" s="155" t="s">
        <v>122</v>
      </c>
      <c r="E117" s="340" t="s">
        <v>322</v>
      </c>
      <c r="F117" s="337" t="s">
        <v>185</v>
      </c>
      <c r="G117" s="117" t="s">
        <v>66</v>
      </c>
      <c r="H117" s="122">
        <v>1900000</v>
      </c>
      <c r="I117" s="11"/>
    </row>
    <row r="118" spans="1:38" s="26" customFormat="1" ht="81" customHeight="1">
      <c r="A118" s="458" t="s">
        <v>555</v>
      </c>
      <c r="B118" s="119" t="s">
        <v>57</v>
      </c>
      <c r="C118" s="119" t="s">
        <v>146</v>
      </c>
      <c r="D118" s="164" t="s">
        <v>122</v>
      </c>
      <c r="E118" s="463" t="s">
        <v>409</v>
      </c>
      <c r="F118" s="464"/>
      <c r="G118" s="298"/>
      <c r="H118" s="288">
        <f>H119</f>
        <v>29880</v>
      </c>
      <c r="I118" s="284"/>
      <c r="J118" s="269"/>
      <c r="K118" s="269"/>
      <c r="L118" s="269"/>
      <c r="M118" s="269"/>
      <c r="N118" s="269"/>
      <c r="O118" s="269"/>
      <c r="P118" s="269"/>
      <c r="Q118" s="269"/>
      <c r="R118" s="269"/>
      <c r="S118" s="269"/>
      <c r="T118" s="269"/>
      <c r="U118" s="269"/>
      <c r="V118" s="269"/>
      <c r="W118" s="269"/>
      <c r="X118" s="269"/>
      <c r="Y118" s="269"/>
      <c r="Z118" s="269"/>
      <c r="AA118" s="269"/>
      <c r="AB118" s="269"/>
      <c r="AC118" s="269"/>
      <c r="AD118" s="269"/>
      <c r="AE118" s="269"/>
      <c r="AF118" s="269"/>
      <c r="AG118" s="269"/>
      <c r="AH118" s="269"/>
      <c r="AI118" s="269"/>
      <c r="AJ118" s="269"/>
      <c r="AK118" s="269"/>
      <c r="AL118" s="269"/>
    </row>
    <row r="119" spans="1:38" s="24" customFormat="1" ht="88.5" customHeight="1">
      <c r="A119" s="400" t="s">
        <v>542</v>
      </c>
      <c r="B119" s="154" t="s">
        <v>57</v>
      </c>
      <c r="C119" s="154" t="s">
        <v>146</v>
      </c>
      <c r="D119" s="155" t="s">
        <v>122</v>
      </c>
      <c r="E119" s="465" t="s">
        <v>410</v>
      </c>
      <c r="F119" s="306"/>
      <c r="G119" s="117"/>
      <c r="H119" s="122">
        <f>H120</f>
        <v>29880</v>
      </c>
      <c r="I119" s="11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1:38" s="24" customFormat="1" ht="86.25" customHeight="1">
      <c r="A120" s="402" t="s">
        <v>426</v>
      </c>
      <c r="B120" s="154" t="s">
        <v>57</v>
      </c>
      <c r="C120" s="154" t="s">
        <v>146</v>
      </c>
      <c r="D120" s="155" t="s">
        <v>122</v>
      </c>
      <c r="E120" s="465" t="s">
        <v>411</v>
      </c>
      <c r="F120" s="306"/>
      <c r="G120" s="117"/>
      <c r="H120" s="122">
        <f>H121</f>
        <v>29880</v>
      </c>
      <c r="I120" s="11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1:9" s="23" customFormat="1" ht="41.25" customHeight="1">
      <c r="A121" s="143" t="s">
        <v>461</v>
      </c>
      <c r="B121" s="154" t="s">
        <v>57</v>
      </c>
      <c r="C121" s="154" t="s">
        <v>146</v>
      </c>
      <c r="D121" s="155" t="s">
        <v>122</v>
      </c>
      <c r="E121" s="340" t="s">
        <v>411</v>
      </c>
      <c r="F121" s="337" t="s">
        <v>412</v>
      </c>
      <c r="G121" s="117"/>
      <c r="H121" s="122">
        <f>H122</f>
        <v>29880</v>
      </c>
      <c r="I121" s="11"/>
    </row>
    <row r="122" spans="1:9" s="23" customFormat="1" ht="54" customHeight="1">
      <c r="A122" s="142" t="s">
        <v>125</v>
      </c>
      <c r="B122" s="154" t="s">
        <v>57</v>
      </c>
      <c r="C122" s="154" t="s">
        <v>146</v>
      </c>
      <c r="D122" s="155" t="s">
        <v>122</v>
      </c>
      <c r="E122" s="340" t="s">
        <v>411</v>
      </c>
      <c r="F122" s="337" t="s">
        <v>412</v>
      </c>
      <c r="G122" s="117" t="s">
        <v>66</v>
      </c>
      <c r="H122" s="122">
        <v>29880</v>
      </c>
      <c r="I122" s="11"/>
    </row>
    <row r="123" spans="1:9" s="17" customFormat="1" ht="33" customHeight="1">
      <c r="A123" s="292" t="s">
        <v>238</v>
      </c>
      <c r="B123" s="165" t="s">
        <v>57</v>
      </c>
      <c r="C123" s="165" t="s">
        <v>240</v>
      </c>
      <c r="D123" s="165"/>
      <c r="E123" s="333"/>
      <c r="F123" s="334"/>
      <c r="G123" s="165"/>
      <c r="H123" s="168">
        <f>H124</f>
        <v>57000</v>
      </c>
      <c r="I123" s="15"/>
    </row>
    <row r="124" spans="1:9" s="17" customFormat="1" ht="37.5" customHeight="1">
      <c r="A124" s="142" t="s">
        <v>239</v>
      </c>
      <c r="B124" s="119" t="s">
        <v>57</v>
      </c>
      <c r="C124" s="119" t="s">
        <v>240</v>
      </c>
      <c r="D124" s="119" t="s">
        <v>58</v>
      </c>
      <c r="E124" s="295"/>
      <c r="F124" s="471"/>
      <c r="G124" s="119"/>
      <c r="H124" s="288">
        <f>H125</f>
        <v>57000</v>
      </c>
      <c r="I124" s="15"/>
    </row>
    <row r="125" spans="1:9" s="17" customFormat="1" ht="49.5" customHeight="1">
      <c r="A125" s="458" t="s">
        <v>543</v>
      </c>
      <c r="B125" s="119" t="s">
        <v>57</v>
      </c>
      <c r="C125" s="119" t="s">
        <v>240</v>
      </c>
      <c r="D125" s="164" t="s">
        <v>58</v>
      </c>
      <c r="E125" s="465" t="s">
        <v>413</v>
      </c>
      <c r="F125" s="306"/>
      <c r="G125" s="298"/>
      <c r="H125" s="288">
        <f>H126</f>
        <v>57000</v>
      </c>
      <c r="I125" s="15"/>
    </row>
    <row r="126" spans="1:9" s="17" customFormat="1" ht="70.5" customHeight="1">
      <c r="A126" s="400" t="s">
        <v>549</v>
      </c>
      <c r="B126" s="119" t="s">
        <v>57</v>
      </c>
      <c r="C126" s="119" t="s">
        <v>240</v>
      </c>
      <c r="D126" s="119" t="s">
        <v>58</v>
      </c>
      <c r="E126" s="340" t="s">
        <v>414</v>
      </c>
      <c r="F126" s="306"/>
      <c r="G126" s="119"/>
      <c r="H126" s="288">
        <f>H127</f>
        <v>57000</v>
      </c>
      <c r="I126" s="15"/>
    </row>
    <row r="127" spans="1:9" s="17" customFormat="1" ht="42" customHeight="1">
      <c r="A127" s="144" t="s">
        <v>241</v>
      </c>
      <c r="B127" s="119" t="s">
        <v>57</v>
      </c>
      <c r="C127" s="119" t="s">
        <v>242</v>
      </c>
      <c r="D127" s="119" t="s">
        <v>58</v>
      </c>
      <c r="E127" s="340" t="s">
        <v>415</v>
      </c>
      <c r="F127" s="306" t="s">
        <v>281</v>
      </c>
      <c r="G127" s="119"/>
      <c r="H127" s="288">
        <f>H128</f>
        <v>57000</v>
      </c>
      <c r="I127" s="15"/>
    </row>
    <row r="128" spans="1:9" s="17" customFormat="1" ht="48.75" customHeight="1">
      <c r="A128" s="142" t="s">
        <v>243</v>
      </c>
      <c r="B128" s="119" t="s">
        <v>57</v>
      </c>
      <c r="C128" s="119" t="s">
        <v>240</v>
      </c>
      <c r="D128" s="119" t="s">
        <v>58</v>
      </c>
      <c r="E128" s="340" t="s">
        <v>415</v>
      </c>
      <c r="F128" s="306" t="s">
        <v>281</v>
      </c>
      <c r="G128" s="119" t="s">
        <v>215</v>
      </c>
      <c r="H128" s="288">
        <v>57000</v>
      </c>
      <c r="I128" s="15"/>
    </row>
    <row r="129" spans="1:9" s="17" customFormat="1" ht="30" customHeight="1">
      <c r="A129" s="145" t="s">
        <v>151</v>
      </c>
      <c r="B129" s="165" t="s">
        <v>57</v>
      </c>
      <c r="C129" s="294">
        <v>11</v>
      </c>
      <c r="D129" s="163"/>
      <c r="E129" s="315"/>
      <c r="F129" s="337"/>
      <c r="G129" s="298"/>
      <c r="H129" s="168">
        <f aca="true" t="shared" si="0" ref="H129:H134">H130</f>
        <v>10000</v>
      </c>
      <c r="I129" s="15"/>
    </row>
    <row r="130" spans="1:9" s="17" customFormat="1" ht="33.75" customHeight="1">
      <c r="A130" s="292" t="s">
        <v>152</v>
      </c>
      <c r="B130" s="165" t="s">
        <v>57</v>
      </c>
      <c r="C130" s="165" t="s">
        <v>153</v>
      </c>
      <c r="D130" s="163" t="s">
        <v>58</v>
      </c>
      <c r="E130" s="315"/>
      <c r="F130" s="306"/>
      <c r="G130" s="298"/>
      <c r="H130" s="288">
        <f t="shared" si="0"/>
        <v>10000</v>
      </c>
      <c r="I130" s="15"/>
    </row>
    <row r="131" spans="1:9" s="17" customFormat="1" ht="109.5" customHeight="1">
      <c r="A131" s="137" t="s">
        <v>544</v>
      </c>
      <c r="B131" s="119" t="s">
        <v>57</v>
      </c>
      <c r="C131" s="119" t="s">
        <v>153</v>
      </c>
      <c r="D131" s="164" t="s">
        <v>58</v>
      </c>
      <c r="E131" s="340" t="s">
        <v>149</v>
      </c>
      <c r="F131" s="306"/>
      <c r="G131" s="298"/>
      <c r="H131" s="288">
        <f t="shared" si="0"/>
        <v>10000</v>
      </c>
      <c r="I131" s="15"/>
    </row>
    <row r="132" spans="1:9" s="17" customFormat="1" ht="87" customHeight="1">
      <c r="A132" s="400" t="s">
        <v>545</v>
      </c>
      <c r="B132" s="119" t="s">
        <v>57</v>
      </c>
      <c r="C132" s="119" t="s">
        <v>153</v>
      </c>
      <c r="D132" s="164" t="s">
        <v>58</v>
      </c>
      <c r="E132" s="340" t="s">
        <v>416</v>
      </c>
      <c r="F132" s="306"/>
      <c r="G132" s="298"/>
      <c r="H132" s="288">
        <f t="shared" si="0"/>
        <v>10000</v>
      </c>
      <c r="I132" s="15"/>
    </row>
    <row r="133" spans="1:9" s="17" customFormat="1" ht="78" customHeight="1">
      <c r="A133" s="142" t="s">
        <v>417</v>
      </c>
      <c r="B133" s="119" t="s">
        <v>57</v>
      </c>
      <c r="C133" s="119" t="s">
        <v>153</v>
      </c>
      <c r="D133" s="164" t="s">
        <v>58</v>
      </c>
      <c r="E133" s="340" t="s">
        <v>418</v>
      </c>
      <c r="F133" s="306"/>
      <c r="G133" s="298"/>
      <c r="H133" s="288">
        <f t="shared" si="0"/>
        <v>10000</v>
      </c>
      <c r="I133" s="15"/>
    </row>
    <row r="134" spans="1:9" s="17" customFormat="1" ht="69.75" customHeight="1">
      <c r="A134" s="323" t="s">
        <v>419</v>
      </c>
      <c r="B134" s="119" t="s">
        <v>57</v>
      </c>
      <c r="C134" s="119" t="s">
        <v>153</v>
      </c>
      <c r="D134" s="164" t="s">
        <v>58</v>
      </c>
      <c r="E134" s="340" t="s">
        <v>420</v>
      </c>
      <c r="F134" s="306" t="s">
        <v>282</v>
      </c>
      <c r="G134" s="298"/>
      <c r="H134" s="288">
        <f t="shared" si="0"/>
        <v>10000</v>
      </c>
      <c r="I134" s="15"/>
    </row>
    <row r="135" spans="1:38" s="20" customFormat="1" ht="69" customHeight="1">
      <c r="A135" s="137" t="s">
        <v>125</v>
      </c>
      <c r="B135" s="119" t="s">
        <v>57</v>
      </c>
      <c r="C135" s="301">
        <v>11</v>
      </c>
      <c r="D135" s="164" t="s">
        <v>58</v>
      </c>
      <c r="E135" s="340" t="s">
        <v>420</v>
      </c>
      <c r="F135" s="337" t="s">
        <v>282</v>
      </c>
      <c r="G135" s="298" t="s">
        <v>66</v>
      </c>
      <c r="H135" s="288">
        <v>10000</v>
      </c>
      <c r="I135" s="18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</row>
  </sheetData>
  <sheetProtection/>
  <mergeCells count="9">
    <mergeCell ref="E40:F40"/>
    <mergeCell ref="A1:AD1"/>
    <mergeCell ref="A8:H8"/>
    <mergeCell ref="A2:H2"/>
    <mergeCell ref="A3:H3"/>
    <mergeCell ref="A4:H4"/>
    <mergeCell ref="A5:H5"/>
    <mergeCell ref="A6:H6"/>
    <mergeCell ref="A7:H7"/>
  </mergeCells>
  <printOptions/>
  <pageMargins left="0.7" right="0.2" top="0.4" bottom="0.31" header="0.3" footer="0.23"/>
  <pageSetup blackAndWhite="1" fitToHeight="6" fitToWidth="1" horizontalDpi="600" verticalDpi="600" orientation="portrait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2018-11-28T06:53:00Z</cp:lastPrinted>
  <dcterms:created xsi:type="dcterms:W3CDTF">2014-10-25T07:35:49Z</dcterms:created>
  <dcterms:modified xsi:type="dcterms:W3CDTF">2018-11-28T06:53:06Z</dcterms:modified>
  <cp:category/>
  <cp:version/>
  <cp:contentType/>
  <cp:contentStatus/>
</cp:coreProperties>
</file>