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0" windowWidth="15480" windowHeight="9440" firstSheet="5" activeTab="15"/>
  </bookViews>
  <sheets>
    <sheet name="прил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" sheetId="14" r:id="rId14"/>
    <sheet name="прил 15" sheetId="15" r:id="rId15"/>
    <sheet name="прил  16" sheetId="16" r:id="rId16"/>
  </sheets>
  <definedNames>
    <definedName name="_xlnm.Print_Titles" localSheetId="10">'прил 11'!$10:$10</definedName>
    <definedName name="_xlnm.Print_Titles" localSheetId="2">'прил 3'!$11:$11</definedName>
    <definedName name="_xlnm.Print_Titles" localSheetId="4">'прил 5'!$11:$11</definedName>
    <definedName name="_xlnm.Print_Titles" localSheetId="6">'прил 7'!$10:$10</definedName>
    <definedName name="_xlnm.Print_Area" localSheetId="15">'прил  16'!$A$1:$G$21</definedName>
    <definedName name="_xlnm.Print_Area" localSheetId="10">'прил 11'!$A$1:$F$75</definedName>
    <definedName name="_xlnm.Print_Area" localSheetId="11">'прил 12'!$A$1:$I$75</definedName>
    <definedName name="_xlnm.Print_Area" localSheetId="2">'прил 3'!$A$1:$C$64</definedName>
    <definedName name="_xlnm.Print_Area" localSheetId="4">'прил 5'!$A$1:$C$60</definedName>
    <definedName name="_xlnm.Print_Area" localSheetId="6">'прил 7'!$A$1:$G$138</definedName>
    <definedName name="_xlnm.Print_Area" localSheetId="8">'прил 9'!$A$1:$H$137</definedName>
    <definedName name="_xlnm.Print_Area" localSheetId="0">'прил1'!$A$1:$C$22</definedName>
  </definedNames>
  <calcPr fullCalcOnLoad="1"/>
</workbook>
</file>

<file path=xl/sharedStrings.xml><?xml version="1.0" encoding="utf-8"?>
<sst xmlns="http://schemas.openxmlformats.org/spreadsheetml/2006/main" count="3281" uniqueCount="569">
  <si>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поселений</t>
  </si>
  <si>
    <t>Поступления        сумм        в        возмещение        вреда, причиняемого    автомобильным      дорогам      местного значения                транспортными                 средствами, осуществляющими перевозки   тяжеловесных   и   (или) крупногабаритных грузов,  зачисляемые     в    бюджеты городских поселений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</si>
  <si>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поселений</t>
  </si>
  <si>
    <t>Поступления    сумм     в    возмещение ущерба в связи с нарушением    исполнителем    (подрядчиком)    условий государственных    контрактов    или    иных    договоров, финансируемых    за    счет    средств    муниципальных дорожных фондов городских поселений, либо в связи с уклонением от заключения таких контрактов или иных договоров</t>
  </si>
  <si>
    <t>Денежные      взыскания       (штрафы), установленные законами     субъектов Российской Федерации за несоблюдение   муниципальных      правовых      актов, зачисляемые в бюджеты городских поселений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</si>
  <si>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</si>
  <si>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 xml:space="preserve">05 1 01 </t>
  </si>
  <si>
    <t xml:space="preserve">07 2 01 </t>
  </si>
  <si>
    <t xml:space="preserve">11 2 01 </t>
  </si>
  <si>
    <t>13 1 01 С1415</t>
  </si>
  <si>
    <t xml:space="preserve">13 2 01 </t>
  </si>
  <si>
    <t>13 2 01 С1460</t>
  </si>
  <si>
    <t>05 1 01 С1434</t>
  </si>
  <si>
    <t>Доходы от распоряжения правами на результаты научно-технической деятельности, находящимися в собственности городских поселений</t>
  </si>
  <si>
    <t>Доходы, поступающие в порядке возмещения расходов, понесенных   в   связи   с   эксплуатацией       имущества городских поселений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</si>
  <si>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</si>
  <si>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</si>
  <si>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</si>
  <si>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</si>
  <si>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</si>
  <si>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</si>
  <si>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</si>
  <si>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Обеспечение пожарной безопасности</t>
  </si>
  <si>
    <t>Обеспечение безопасности дорожного движения на автомобильных дорогах  местного значения</t>
  </si>
  <si>
    <t>С1459</t>
  </si>
  <si>
    <t>Прочие неналоговые доходы бюджетов городских поселений</t>
  </si>
  <si>
    <t>(в части доходов, зачисляемых в бюджеты городских поселений) являются уполномоченные органы местного самоуправления, а также созданные ими</t>
  </si>
  <si>
    <t>Проценты, полученные от предоставления бюджетных кредитов внутри страны за счет средств бюджетов - городских поселений</t>
  </si>
  <si>
    <t>Доходы от продажи земельных участков, находящихся в      собственности      городских поселений   (за         исключением земельных     участков муниципальных   бюджетных    и автономных учреждений)</t>
  </si>
  <si>
    <t>Доходы от продажи нематериальных активов, находящихся в собственности городских поселений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</si>
  <si>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</si>
  <si>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 xml:space="preserve">71  </t>
  </si>
  <si>
    <t xml:space="preserve">73 </t>
  </si>
  <si>
    <t xml:space="preserve">77 </t>
  </si>
  <si>
    <t xml:space="preserve">13 2 </t>
  </si>
  <si>
    <t xml:space="preserve">13 1 </t>
  </si>
  <si>
    <t xml:space="preserve">05 1 </t>
  </si>
  <si>
    <t xml:space="preserve">07 </t>
  </si>
  <si>
    <t>ЖИЛИЩНО-КОММУНАЛЬНОЕ ХОЗЯЙСТВО</t>
  </si>
  <si>
    <t>Жилищное хозяйство</t>
  </si>
  <si>
    <t xml:space="preserve">07 2 </t>
  </si>
  <si>
    <t>Сумма  на 2019 год</t>
  </si>
  <si>
    <t>к  проекту решения Собрания депутатов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</si>
  <si>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</si>
  <si>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</si>
  <si>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</si>
  <si>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</si>
  <si>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</si>
  <si>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</si>
  <si>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</si>
  <si>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1 06 06040 00 0000 110</t>
  </si>
  <si>
    <t>Земельный налог с физических лиц</t>
  </si>
  <si>
    <t>1 06 06043 13 0000 110</t>
  </si>
  <si>
    <t xml:space="preserve"> Доходы     от    продажи    земельных    участков, государственная  собственность  на   которые не  разграничена</t>
  </si>
  <si>
    <t>Код главы</t>
  </si>
  <si>
    <t>Код группы, подгруппы, статьи и вида источников</t>
  </si>
  <si>
    <t>Перечень   главных  администраторов доходов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</si>
  <si>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</si>
  <si>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</si>
  <si>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</si>
  <si>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</si>
  <si>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</si>
  <si>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</si>
  <si>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</si>
  <si>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</si>
  <si>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</si>
  <si>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</si>
  <si>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</si>
  <si>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</si>
  <si>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</si>
  <si>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</si>
  <si>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</si>
  <si>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</si>
  <si>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</si>
  <si>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</si>
  <si>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</si>
  <si>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</si>
  <si>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07</t>
  </si>
  <si>
    <t>Налоги на товары (работы, услуги) реализуемые на территории Российской Федерации</t>
  </si>
  <si>
    <t>1 11 01050 13 0000 120</t>
  </si>
  <si>
    <t>1 11 02085 13 0000 120</t>
  </si>
  <si>
    <t>1 11 03050 13 0000 120</t>
  </si>
  <si>
    <t>1 11 05025 13 0000 120</t>
  </si>
  <si>
    <t>1 11 05075 13 0000 120</t>
  </si>
  <si>
    <t>1 11 05093 13 0000 120</t>
  </si>
  <si>
    <t>1 11 07015 13 0000 120</t>
  </si>
  <si>
    <t>1 1109035 13 0000 120</t>
  </si>
  <si>
    <t>1 1109045 13 0000 120</t>
  </si>
  <si>
    <t>1 12 05050 13 0000 120</t>
  </si>
  <si>
    <t>1 13 01540 13 0000 130</t>
  </si>
  <si>
    <t>1 14 01050 13 0000 410</t>
  </si>
  <si>
    <t>1 14 02052 13 0000 410</t>
  </si>
  <si>
    <t>1 14 02052 13 0000 440</t>
  </si>
  <si>
    <t>1 14 02053 13 0000 410</t>
  </si>
  <si>
    <t>1 14 02053 13 0000 440</t>
  </si>
  <si>
    <t>1 14 03050 13 0000 410</t>
  </si>
  <si>
    <t>1 14 03050 13 0000 440</t>
  </si>
  <si>
    <t>1 14 04050 13 0000 420</t>
  </si>
  <si>
    <t>1 14 06025 13 0000 430</t>
  </si>
  <si>
    <t>1 16 18050 13 0000 140</t>
  </si>
  <si>
    <t>1 16 32000 13 0000 140</t>
  </si>
  <si>
    <t>1 16 33050 13 0000 140</t>
  </si>
  <si>
    <t>1 16 37040 13 0000 140</t>
  </si>
  <si>
    <t>1 16 42050 13 0000 140</t>
  </si>
  <si>
    <t>1 16 46000 13 0000 140</t>
  </si>
  <si>
    <t>1 17 02020 13 0000 180</t>
  </si>
  <si>
    <t>1 11 08050 13 0000 120</t>
  </si>
  <si>
    <t>1 11 09025 13 0000 120</t>
  </si>
  <si>
    <t>1 13 01076 13 0000 130</t>
  </si>
  <si>
    <t>1 13 01995 13 0000 130</t>
  </si>
  <si>
    <t>1 13 02065 13 0000 130</t>
  </si>
  <si>
    <t>1 13 02995 13 0000 130</t>
  </si>
  <si>
    <t>1 15 02050 13 0000 140</t>
  </si>
  <si>
    <t>1 16 23051 13 0000 140</t>
  </si>
  <si>
    <t>1 16 23052 13 0000 140</t>
  </si>
  <si>
    <t>1 16 90050 13 0000 140</t>
  </si>
  <si>
    <t>1 17 01050 13 0000 180</t>
  </si>
  <si>
    <t>1 17 05050 13 0000 180</t>
  </si>
  <si>
    <t>Безвозмездные поступления*</t>
  </si>
  <si>
    <t>* Главными администраторами доходов, администраторами доходов по группе доходов "2 00 0000 00 0000 000 Безвозмездные поступления"</t>
  </si>
  <si>
    <t>казенные учреждения, являющиеся получателями указанных средств.</t>
  </si>
  <si>
    <t>1 11 05027 13 0000 120</t>
  </si>
  <si>
    <t>Приложение №6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</si>
  <si>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</si>
  <si>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</si>
  <si>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</si>
  <si>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</t>
  </si>
  <si>
    <t>Прочие расходы по Администрации</t>
  </si>
  <si>
    <t>03</t>
  </si>
  <si>
    <t>НАЦИОНАЛЬНАЯ БЕЗОПАСНОСТЬ И ПРАВООХРАНИТЕЛЬНАЯ ДЕЯТЕЛЬНОСТЬ</t>
  </si>
  <si>
    <t>С1434</t>
  </si>
  <si>
    <t>Закупка товаров, работ и услуг для обеспечения государственных (муниципальных) нужд</t>
  </si>
  <si>
    <t>Основное мероприятие "Содействие развитию и улучшению качества  автомобильных дорог общего пользования местного значения"</t>
  </si>
  <si>
    <t>Основное мероприятие"Мероприятия, направленные на предупреждение опасного поведения участников дорожного движения"</t>
  </si>
  <si>
    <t>Основное мероприятие "Мероприятия по землеустройству объектов дорожной деятельности"</t>
  </si>
  <si>
    <t>13 1 01</t>
  </si>
  <si>
    <t>С1415</t>
  </si>
  <si>
    <t>13 2 01</t>
  </si>
  <si>
    <t>С1460</t>
  </si>
  <si>
    <t>Приложение № 5</t>
  </si>
  <si>
    <t xml:space="preserve">к  проекту решения Собрания депутатов </t>
  </si>
  <si>
    <t>Сумма  на 2018 год</t>
  </si>
  <si>
    <t>1 01 02020 01 0000 110</t>
  </si>
  <si>
    <t xml:space="preserve">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</si>
  <si>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</si>
  <si>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</si>
  <si>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</si>
  <si>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11 2 01</t>
  </si>
  <si>
    <t>С1424</t>
  </si>
  <si>
    <t>09</t>
  </si>
  <si>
    <t>НАЦИОНАЛЬНАЯ ЭКОНОМИКА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</si>
  <si>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</si>
  <si>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</si>
  <si>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</si>
  <si>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</si>
  <si>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</si>
  <si>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08</t>
  </si>
  <si>
    <t>Капитальный ремонт, ремонт и содержание автомобильных дорог общего пользования местного значения</t>
  </si>
  <si>
    <t>ФИЗИЧЕСКАЯ КУЛЬТУРА И СПОРТ</t>
  </si>
  <si>
    <t>Массовый спорт</t>
  </si>
  <si>
    <t>11</t>
  </si>
  <si>
    <t>Доходы бюджета - итого</t>
  </si>
  <si>
    <t>8 50 00000 00 0000 000</t>
  </si>
  <si>
    <t>Акцизы по подакцизным товарам (продукции), производимым на территории Российской Федерации</t>
  </si>
  <si>
    <t>Приложение №14</t>
  </si>
  <si>
    <t>Объем привлечения средств в 2018г.</t>
  </si>
  <si>
    <t>Объем привлечения средств в 2019г.</t>
  </si>
  <si>
    <t>Приложение №15</t>
  </si>
  <si>
    <t>к проекту решения Собрания депутатов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</si>
  <si>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</si>
  <si>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Приложение №8</t>
  </si>
  <si>
    <t>Приложение №7</t>
  </si>
  <si>
    <t>1 06 06030 03 0000 110</t>
  </si>
  <si>
    <t>Земельный налог с организаций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</si>
  <si>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</si>
  <si>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</si>
  <si>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</si>
  <si>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</si>
  <si>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</si>
  <si>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</si>
  <si>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Перечень главных администраторов источников финансирования</t>
  </si>
  <si>
    <t>Реализация мероприятий по распространению официальной информации</t>
  </si>
  <si>
    <t>С1402</t>
  </si>
  <si>
    <t>П1484</t>
  </si>
  <si>
    <t>С1404</t>
  </si>
  <si>
    <t>С1401</t>
  </si>
  <si>
    <t>С1439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</si>
  <si>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</si>
  <si>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71 1 00</t>
  </si>
  <si>
    <t>73 1 00</t>
  </si>
  <si>
    <t>76 1 00</t>
  </si>
  <si>
    <t>77 2 00</t>
  </si>
  <si>
    <t>Приложение №3</t>
  </si>
  <si>
    <t>05 1 01</t>
  </si>
  <si>
    <t>С1430</t>
  </si>
  <si>
    <t>С1433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</si>
  <si>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</si>
  <si>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от размещения сумм, аккумулируемых в ходе проведения аукционов по продаже акций, находящихся в собственности  городских поселений</t>
  </si>
  <si>
    <t>Доходы, получаемые в   виде арендной      платы      за земельные     участки, расположенные     в    полосе отвода автомобильных дорог общего пользования местного   значения,   находящихся    в собственности городских поселений</t>
  </si>
  <si>
    <t>Доходы  от  сдачи  в  аренду  имущества, находящегося в      оперативном      управлении   органов   управления городских  поселений     и     созданных     ими     учреждений    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</si>
  <si>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</si>
  <si>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предоставления на платной основе парковок (парковочных мест), расположенных на автомобильных дорогах    общего     пользования    местного    значения, относящихся к собственности городских поселений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</si>
  <si>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</si>
  <si>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 поселений</t>
  </si>
  <si>
    <t>07 2 01</t>
  </si>
  <si>
    <t>Прочие   поступления     от     использования имущества, находящегося    в        собственности   городских поселений        (за исключением    имущества муниципальных  бюджетных и   автономных учреждений,    а    также    имущества муниципальных унитарных   предприятий,   в том числе казенных)</t>
  </si>
  <si>
    <t xml:space="preserve">77 2 </t>
  </si>
  <si>
    <t>Доходы,    получаемые    в     виде     арендной    платы, а также   средства   от   продажи   права   на   заключение договоров     аренды     за     земли,     находящиеся          в собственности         городских поселений    (за  исключением земельных     участков муниципальных   бюджетных    и автономных учреждений)</t>
  </si>
  <si>
    <t>Плата за пользование водными объектами, находящимися в собственности городских поселений</t>
  </si>
  <si>
    <t>Плата    за    оказание    услуг     по    присоединению объектов    дорожного сервиса к автомобильным дорогам общего пользования     местного     значения, зачисляемая в бюджеты городских поселений</t>
  </si>
  <si>
    <t>Доходы от продажи квартир, находящихся в собственности городских поселений</t>
  </si>
  <si>
    <t>1 08 04020 01 0000 110</t>
  </si>
  <si>
    <t>Сумма на 2018 год</t>
  </si>
  <si>
    <t>Сумма на 2019 год</t>
  </si>
  <si>
    <t>Доходы    от    реализации    имущества, находящегося в оперативном управлении учреждений,   находящихся   в ведении органов       управления    городских     поселений         (за исключением   имущества    муниципальных бюджетных и    автономных    учреждений),    в части    реализации основных средств по указанному имуществу</t>
  </si>
  <si>
    <t>Доходы    от    реализации    имущества, находящегося в оперативном управлении учреждений,   находящихся   в ведении органов       управления     городских    поселений         (за исключением   имущества    муниципальных бюджетных и     автономных     учреждений),     в  части  реализации материальных запасов по указанному имуществу</t>
  </si>
  <si>
    <t>Доходы    от         реализации         иного         имущества, находящегося    в        собственности    городских    поселений    (за исключением имущества муниципальных бюджетных и автономных       учреждений,        а   также    имущества муниципальных   унитарных предприятий, в том   числе казенных), в части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</si>
  <si>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</si>
  <si>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Доходы    от         реализации         иного         имущества, находящегося    в        собственности     городских   поселений    (за исключением имущества муниципальных бюджетных и автономных        учреждений,        а    также    имущества муниципальных   унитарных предприятий, в том  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</si>
  <si>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</si>
  <si>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</si>
  <si>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</si>
  <si>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</si>
  <si>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</si>
  <si>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</si>
  <si>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</si>
  <si>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</si>
  <si>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</si>
  <si>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</si>
  <si>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</si>
  <si>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</si>
  <si>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300</t>
  </si>
  <si>
    <t>За счет источников финансирования дефицита местного бюджета</t>
  </si>
  <si>
    <t>Мероприятия по капитальному ремонту муниципального жилищного фонда</t>
  </si>
  <si>
    <t>Обеспечение функционирования главы муниципального образования</t>
  </si>
  <si>
    <t>103 00000 00 0000 000</t>
  </si>
  <si>
    <t>Обеспечение первичных мер пожарной безопасности в границах населенных пунктов муниципальных образований</t>
  </si>
  <si>
    <t>103 02000 01 0000 110</t>
  </si>
  <si>
    <t>103 02230 01 0000 110</t>
  </si>
  <si>
    <t>103 02240 01 0000 110</t>
  </si>
  <si>
    <t>103 02250 01 0000 110</t>
  </si>
  <si>
    <t>103 02260 01 0000 110</t>
  </si>
  <si>
    <t>105 00000 00 0000 000</t>
  </si>
  <si>
    <t>НАЛОГИ НА СОВОКУПНЫЙ ДОХОД</t>
  </si>
  <si>
    <t>105 03000 01 0000 110</t>
  </si>
  <si>
    <t xml:space="preserve">105 03010 01 0000 110 </t>
  </si>
  <si>
    <t>Единый сельскохозяйственный налог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</si>
  <si>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</si>
  <si>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муниципальных бюджетных и автономных учреждений)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</si>
  <si>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</si>
  <si>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</si>
  <si>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</si>
  <si>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Обеспечение деятельности контрольно-счетных органов муниципального образования</t>
  </si>
  <si>
    <t>Отдельные мероприятия в области гражданской обороны, защиты населения и территории от чрезвычайных ситуаций, безопасности людей на водных объектах</t>
  </si>
  <si>
    <t>Дорожное хозяйство (дорожные фонды)</t>
  </si>
  <si>
    <t>Капитальный ремонт, ремонт и содержане автомобильных дорог общего пользования местного значения</t>
  </si>
  <si>
    <t>СОЦИАЛЬНАЯ ПОЛИТИКА</t>
  </si>
  <si>
    <t>Пенсионное обеспечение</t>
  </si>
  <si>
    <t>10</t>
  </si>
  <si>
    <t>Выплата пенсий за выслугу лет и доплат к пенсиям муниципальных служащих</t>
  </si>
  <si>
    <t xml:space="preserve">10 </t>
  </si>
  <si>
    <t>Социальное обеспечение и иные выплаты населению</t>
  </si>
  <si>
    <t xml:space="preserve">                                                                                                                                          Приложение № 2</t>
  </si>
  <si>
    <t xml:space="preserve">Программа муниципальных внутренних заимствований 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</si>
  <si>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</si>
  <si>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</si>
  <si>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</si>
  <si>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</si>
  <si>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</si>
  <si>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</si>
  <si>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</si>
  <si>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</si>
  <si>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</si>
  <si>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</si>
  <si>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</si>
  <si>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</si>
  <si>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</si>
  <si>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</si>
  <si>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</si>
  <si>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</si>
  <si>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</si>
  <si>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</si>
  <si>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</si>
  <si>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</si>
  <si>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</si>
  <si>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Увеличение прочих остатков денежных средств  бюджетов городских поселений</t>
  </si>
  <si>
    <t>Уменьшение прочих остатков денежных средств  бюджетов городских поселений</t>
  </si>
  <si>
    <t>000 01  05  02  01  13  0000  510</t>
  </si>
  <si>
    <t>000 01  05  02  01  13  0000  610</t>
  </si>
  <si>
    <t>Приложение №11</t>
  </si>
  <si>
    <t xml:space="preserve">к проекту решения Собрания Депутатов </t>
  </si>
  <si>
    <t>Приложение №12</t>
  </si>
  <si>
    <t>Приложение №13</t>
  </si>
  <si>
    <t>Объем привлечения средств в 2017г.</t>
  </si>
  <si>
    <t>Объем погашения средств в 2017 г.</t>
  </si>
  <si>
    <t>Увеличение прочих остатков денежных средств бюджетов городских поселений Российской Федерации</t>
  </si>
  <si>
    <t>Уменьшение прочих остатков денежных средств бюджетов городских поселений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</si>
  <si>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</si>
  <si>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</si>
  <si>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</si>
  <si>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</si>
  <si>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</si>
  <si>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</si>
  <si>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2 02 01001 13 0000 151</t>
  </si>
  <si>
    <t>1 14 06013 13 0000 430</t>
  </si>
  <si>
    <t>С1425</t>
  </si>
  <si>
    <t>С1445</t>
  </si>
  <si>
    <t>С1406</t>
  </si>
  <si>
    <t>111 05035 13 0000 120</t>
  </si>
  <si>
    <t>1 11 05013 13 0000 120</t>
  </si>
  <si>
    <t>1 06 01030 13 0000 110</t>
  </si>
  <si>
    <t>1 11 05035 13 0000 120</t>
  </si>
  <si>
    <t>Код бюджетной классификации Российской Федерации</t>
  </si>
  <si>
    <t>главного админи-стратора доходов</t>
  </si>
  <si>
    <t>доходов местного бюджета</t>
  </si>
  <si>
    <t>Наименование главного администратора доходов бюджета поселения</t>
  </si>
  <si>
    <t>Итого источников финансирования дефицитов бюджетов</t>
  </si>
  <si>
    <t>(рублей)</t>
  </si>
  <si>
    <t>Источники внутреннего финансирования дефицитов бюджета</t>
  </si>
  <si>
    <t>Выполнение других обязательств органа местного самоуправления</t>
  </si>
  <si>
    <t>Межевание автомобильных дорог общего пользования местного значения, проведение кадастровых работ</t>
  </si>
  <si>
    <t>1 16 51040 02 0000 140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</si>
  <si>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</si>
  <si>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</si>
  <si>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</si>
  <si>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</si>
  <si>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</si>
  <si>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</si>
  <si>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</si>
  <si>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Объем бюджетных ассигнований на исполнение гарантий по возможным гарантийным случаям в 2019 году,рублей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</si>
  <si>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</si>
  <si>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</si>
  <si>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</si>
  <si>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</si>
  <si>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</si>
  <si>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</si>
  <si>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</si>
  <si>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</si>
  <si>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</si>
  <si>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</si>
  <si>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</si>
  <si>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2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</si>
  <si>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</si>
  <si>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</si>
  <si>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</si>
  <si>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</si>
  <si>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</si>
  <si>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</si>
  <si>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07 1 02</t>
  </si>
  <si>
    <t>11 1 02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</si>
  <si>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</si>
  <si>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</si>
  <si>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</si>
  <si>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</si>
  <si>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Приложение №16</t>
  </si>
  <si>
    <t>к решению Собрания депутатов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</si>
  <si>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</si>
  <si>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</si>
  <si>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</si>
  <si>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</si>
  <si>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</si>
  <si>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</si>
  <si>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</si>
  <si>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</si>
  <si>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</si>
  <si>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</si>
  <si>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</si>
  <si>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</si>
  <si>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</si>
  <si>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</si>
  <si>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</si>
  <si>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</si>
  <si>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</si>
  <si>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</si>
  <si>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к проекту  решения Собрания депутатов</t>
  </si>
  <si>
    <t>Приложение №4</t>
  </si>
  <si>
    <t>Денежные взыскания (штрафы) за нарушение бюджетного законодательства (в части бюджетов городских поселений)</t>
  </si>
  <si>
    <t>Денежные    взыскания,      налагаемые      в возмещение ущерба,   причиненного    в результате незаконного или нецелевого использования бюджетных средств (в части бюджетов городских поселений)</t>
  </si>
  <si>
    <t xml:space="preserve">"О бюджете поселка Хомутовка Хомутовского района </t>
  </si>
  <si>
    <t>Курской области на 2018 год и плановый период 2019 и 2020 годов "</t>
  </si>
  <si>
    <t xml:space="preserve"> от 13 ноября  2017 года № 53/281 </t>
  </si>
  <si>
    <t>к  проекту решения Собрания депутатов поселка Хомутовка</t>
  </si>
  <si>
    <t>бюджета поселка Хомутовка Хомутовского района Курской области на 2018 год</t>
  </si>
  <si>
    <t>поселка Хомутовка "О бюджете поселка Хомутовка</t>
  </si>
  <si>
    <t xml:space="preserve">Хомутовского района Курской области </t>
  </si>
  <si>
    <t xml:space="preserve"> на 2018 год и  плановый период 2019 и 2020 годов"</t>
  </si>
  <si>
    <t xml:space="preserve">от 13 ноября 2017 года № 53/281 </t>
  </si>
  <si>
    <t xml:space="preserve">бюджета поселка Хомутовка Хомутовского района Курской области на плановый период </t>
  </si>
  <si>
    <t>2019 и 2020 годов</t>
  </si>
  <si>
    <t>к проекту решения Собрания депутатов поселка Хомутовка</t>
  </si>
  <si>
    <t>Курской области на 2018 год  и плановый период 2019  и 2020 годов"</t>
  </si>
  <si>
    <t xml:space="preserve"> от 13 ноября 2017 года № 53/281 </t>
  </si>
  <si>
    <t>бюджета поселка Хомутовка Хомутовского района Курской области</t>
  </si>
  <si>
    <t>Администрация поселка Хомутовка Хомутовского района Курской области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</si>
  <si>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</si>
  <si>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1 11 09015 13 0000 120</t>
  </si>
  <si>
    <t>Доходы от распоряжения правами на результаты интеллектуальной деятельности военного, специпального и двойного назначения, находящимися в собственности городских поселений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</si>
  <si>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</si>
  <si>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</si>
  <si>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Доходы от возмещения ущерба при возникновении страховых     случаев по обязательному страхованию гражданской ответственности, когда  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</si>
  <si>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    случаев ,  когда   выгодоприобретателями выступают получатели средств бюджетов городских поселений</t>
  </si>
  <si>
    <t>Прочие поступления от денежных      взысканий (штрафов) и иных сумм в возмещение ущерба, зачисляемые в бюджеты городских поселений</t>
  </si>
  <si>
    <t>Курской области на 2018 год  и плановый период 2019 и 2020 годов"</t>
  </si>
  <si>
    <t>дефицита бюджета поселка Хомутовка Хомутовского района Курской области</t>
  </si>
  <si>
    <t xml:space="preserve"> в 2018 году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</si>
  <si>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</si>
  <si>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</si>
  <si>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</si>
  <si>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1 11 09000 00 0000 120</t>
  </si>
  <si>
    <t>111 09040 00 0000 120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</si>
  <si>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</si>
  <si>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</si>
  <si>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</si>
  <si>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</si>
  <si>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</si>
  <si>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</si>
  <si>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</si>
  <si>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</si>
  <si>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</si>
  <si>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</si>
  <si>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</si>
  <si>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поселка Хомутовка</t>
  </si>
  <si>
    <t>"О бюджете поселка Хомутовка Хомутовского района</t>
  </si>
  <si>
    <t>Курской области на 2018 год и  плановый период 2019 и 2020 годов"</t>
  </si>
  <si>
    <t xml:space="preserve"> в 2019 - 2020 годах</t>
  </si>
  <si>
    <t>1 11 09040 00 0000 120</t>
  </si>
  <si>
    <t>1 11 09045 13 0000 120</t>
  </si>
  <si>
    <t>Курской области на 2018 год и плановый период 2019 и 2020 годов"</t>
  </si>
  <si>
    <t xml:space="preserve">от 13 ноября 2017 года № 53/281  </t>
  </si>
  <si>
    <t>Распределение бюджетных ассигнований по разделам, подразделам, целевым статьям (муниципальным программам поселка Хомутовка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местного бюджета на 2018 год</t>
  </si>
  <si>
    <t>Муниципальная программа "Энергосбережение и повышение энергетической эффективности в муниципальном образовании "поселок Хомутовка" Хомутовского района Курской области на период 2010-2015 годы и перспективу до 2020 года"</t>
  </si>
  <si>
    <t>Подпрограмма "Реализация и обеспечение муниципальной программы "Энергосбережение и повышение энергетической эффективности в муниципальном образовании "поселок Хомутовка" Хомутовского района Курской области на период 2010-2015 годы и перспективу до 2020 года"</t>
  </si>
  <si>
    <t>05 1</t>
  </si>
  <si>
    <t>Основное мероприятие "Энергосбережение и повышение энергетической эффективности"</t>
  </si>
  <si>
    <t>Муниципальная программа "Развитие муниципальной службы в муниципальном образовании "поселок Хомутовка" Хомутовского района Курской области"</t>
  </si>
  <si>
    <t>Подпрограмма "Реализация мероприятий, направленных на развитие муниципальной службы в муниципальном образовании "поселок Хомутовка" Хомутовского района Курской области"</t>
  </si>
  <si>
    <t>09 1</t>
  </si>
  <si>
    <t>Основное мероприятие "Содействие развитию муниципальной службы в в муниципальном образовании "поселок Хомутовка" Хомутовского района Курской области"</t>
  </si>
  <si>
    <t>09 1 01</t>
  </si>
  <si>
    <t>Мероприятия, направленные на развитие муниципальной службы</t>
  </si>
  <si>
    <t>С1437</t>
  </si>
  <si>
    <t>Оказание финансовой поддержки общественным организациям</t>
  </si>
  <si>
    <t>С1470</t>
  </si>
  <si>
    <t>600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</si>
  <si>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муниципального образования "поселок Хомутовка" Хомутовского района Курской области в 2018-2020 годы"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</si>
  <si>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в муниципальном образовании "поселок Хомутовка" Хомутовского района Курской области в 2018-2020 годах"</t>
  </si>
  <si>
    <t>Основное мероприятие "Развитие обеспечение комплексной безопасности жизнедеятельностинаселения от чрезвычайных ситуаций природного и техногенного характера, стабильности техногенной обстановки на территории муниципального образования"поселок Хомутовка"</t>
  </si>
  <si>
    <t>Подпрограмма «Снижение рисков и смягчение последствий чрезвычайных ситуаций природного и техногенного характера в муниципальном образовании "поселок Хомутовка" Хомутовского района Курской области в 2018-2020 годах"</t>
  </si>
  <si>
    <t>Основное мероприятие "Обеспечение эффективного функционирования системы гражданской обороны, защиты населения и территории от чрезвычайных ситуаций, безопасности людей на водных объектах в муниципальном образовании"поселок Хомутовка"</t>
  </si>
  <si>
    <t xml:space="preserve">Отдельные мероприятия в области гражданской обороны, защиы населения и территории от чрезвычайных ситуаций, безопасности людей на водных объектах </t>
  </si>
  <si>
    <t>Муниципальная программа "Развитие транспортной системы, обеспечение перевозки пассажиров в муниципальном образовании "поселок Хомутовка" Хомутовского района Курской области и безопасности дорожного движения в 2018-2020 годах"</t>
  </si>
  <si>
    <t xml:space="preserve">Подпрограмма "Развитие сети автомобильных дорог муниципального образования "поселок Хомутовка" Хомутовского района Курской области в 2018-2020 годах" </t>
  </si>
  <si>
    <t xml:space="preserve">11 2 </t>
  </si>
  <si>
    <t xml:space="preserve">Подпрограмма "Повышение безопасности дорожного движения в  муниципальном образовании "поселок Хомутовка" Хомутовского района Курской области в 2018-2020 годах" </t>
  </si>
  <si>
    <t xml:space="preserve">11 4 </t>
  </si>
  <si>
    <t>11 4 01</t>
  </si>
  <si>
    <t>Муниципальная программа "Развитие транспортной системы, обеспечение перевозки пассажиров в муниципальном образовании "поселок Хомутовка" Хомутовского района Курской области и безопасности дорожного движения в 2017-2020 годах"</t>
  </si>
  <si>
    <t>11 2 02</t>
  </si>
  <si>
    <t xml:space="preserve">Муниципальная программа "Обеспечение доступным и комфортным жильем и коммунальными услугами граждан в муниципальном образовании "поселок Хомутовка" Хомутовского района Курской области  в 2018-2020 годах"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</si>
  <si>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"Обеспечение качественными услугами ЖКХ населения муниципального образования "поселок Хомутовка" Хомутовского района Курской области в 2018-2020 годах" </t>
  </si>
  <si>
    <t xml:space="preserve">07 3 </t>
  </si>
  <si>
    <t>Основное мероприятие"Обеспечение функционирования на территории муниципального образования "поселок Хомутовка"региональной системы капитального ремонта многоквартирных домов</t>
  </si>
  <si>
    <t xml:space="preserve">07 3 01 </t>
  </si>
  <si>
    <t>07 3 01</t>
  </si>
  <si>
    <t xml:space="preserve">Подпрограмма "Создание условий для обеспечения доступным и комфортным жильем граждан в муниципальном образовании "поселок Хомутовка" Хомутовского района Курской области в 2018-2020 годах" </t>
  </si>
  <si>
    <t>Основное мероприятие "Содействие развитию социальной и инженерной инфраструктуры муниципального образования "поселок Хомутовка" Хомутовского района Курской области"</t>
  </si>
  <si>
    <t>Мероприятия в области коммунального хозяйства</t>
  </si>
  <si>
    <t>С1431</t>
  </si>
  <si>
    <t>Мероприятия в области имущественных отношений</t>
  </si>
  <si>
    <t>С1467</t>
  </si>
  <si>
    <t>Мероприятия в области земельных отношений</t>
  </si>
  <si>
    <t>С1468</t>
  </si>
  <si>
    <t>Подпрограмма "Обеспечение качественными услугами ЖКХ населения муниципального образования "поселок Хомутовка" Хомутовского района Курской области в 2018-2020 годах"</t>
  </si>
  <si>
    <t>Основное мероприятие"Содействие в мероприятиях по благоустройству территории муниципального образования "поселок Хомутовка" Хомутовского района Курской области"</t>
  </si>
  <si>
    <t>07 3 02</t>
  </si>
  <si>
    <t>14</t>
  </si>
  <si>
    <t>14 1</t>
  </si>
  <si>
    <t>14 1 01</t>
  </si>
  <si>
    <t>L5550</t>
  </si>
  <si>
    <t xml:space="preserve">Муниципальная программа "Социальная поддержка граждан в муниципальном образовании "поселок Хомутовка" Хомутовского района Курской области  в 2018-2020 годах"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</si>
  <si>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02 </t>
  </si>
  <si>
    <t>Подпрограмма "Развитие мер социальной поддержки отдельных категорий граждан в муниципальном образовании "поселок Хомутовка" Хомутовского района Курской области в 2018-2020 годах"</t>
  </si>
  <si>
    <t xml:space="preserve">02 2 </t>
  </si>
  <si>
    <t>02 2 01</t>
  </si>
  <si>
    <t>Социальное обеспечение населения</t>
  </si>
  <si>
    <t>Основное мероприятие"Обеспечение жильем молодых семей в муниципальном образовании "поселок Хомутовка" Хомутовского района Курской области" в 2018-2020 годах</t>
  </si>
  <si>
    <t>07 2 02</t>
  </si>
  <si>
    <t>Государственная поддержка молодых семей в улучшении жилищных условий</t>
  </si>
  <si>
    <t>L0200</t>
  </si>
  <si>
    <t>Муниципальная программа  «Повышение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"поселок Хомутовка" Хомутовского района Курской области в 2018-2020 годах"</t>
  </si>
  <si>
    <t>Подпрограмма «Реализация муниципальной политики в сфере физической культуры и спорта» на территории муниципального образования "поселок Хомутовка" Хомутовского района Курской области в 2018-2020 годах"</t>
  </si>
  <si>
    <t xml:space="preserve">08 3 </t>
  </si>
  <si>
    <t>Основное мероприятие"Организация оздоровления и отдыха жителей муниципального образования "поселок Хомутовка" Хомутовского района Курской области"</t>
  </si>
  <si>
    <t>08 3 01</t>
  </si>
  <si>
    <t>Создание условий, обеспечивающих повышение мотивации жителей муниципального образования "поселок Хомутовка" к регулярным занятиям физической культурой и спортом и ведению здорового образа жизни</t>
  </si>
  <si>
    <t xml:space="preserve">08 3 01 </t>
  </si>
  <si>
    <t>Распределение бюджетных ассигнований по разделам, подразделам, целевым статьям (муниципальным программам поселка Хомутовка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местного бюджета на 2019-2020 годы</t>
  </si>
  <si>
    <t>Сумма на 2020 год</t>
  </si>
  <si>
    <t>Ведомственная структура расходов местного бюджета на 2018 год</t>
  </si>
  <si>
    <t>Приложение № 10</t>
  </si>
  <si>
    <t>Ведомственная структура расходов местного бюджета на 2019-2020 годы</t>
  </si>
  <si>
    <t>"О бюджете поселка Хомутовка Хомувского района</t>
  </si>
  <si>
    <t xml:space="preserve">Распределение бюджетных ассигнований по целевым статьям (муниципальным программам поселка Хомутовка Хомутовского района Курской области и непрограммным направлениям деятельности), группам видов расходов классификации расходов бюджета  поселка Хомутовка Хомутовского района Курской области на 2018 год </t>
  </si>
  <si>
    <t>Основное мероприятие"Энергосбережение и повышение энергетической эффективности"</t>
  </si>
  <si>
    <t>Обеспечение проведения выборов и референдумов</t>
  </si>
  <si>
    <t>77 3 00</t>
  </si>
  <si>
    <t>Организация и проведение выборов и референдумов</t>
  </si>
  <si>
    <t>С1441</t>
  </si>
  <si>
    <t>Подготовка и проведение выборов</t>
  </si>
  <si>
    <t>Иные субсидии некоммерческим организациям (за исключением государственных (муниципальных) учреждений)</t>
  </si>
  <si>
    <t xml:space="preserve">Муниципальная программа "Формирование современной городской среды на территории поселка Хомутовка Хомутовского района Курской области  в 2018-2020 годах"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</si>
  <si>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"Благоустройство дворовых территорий многоквартирных домов, наиболее посещаемых территорий общего пользования, расположенных на территории поселка Хомутовка Хомутовского района Курской области в 2018-2020 годах"</t>
  </si>
  <si>
    <t>Основное мероприятие"Осуществление благоустройства дворовых территорий многоквартирных домов, наиболее посещаемых территорий общего пользования расположенных на территории поселка Хомутовка Хомутовского района Курской области"</t>
  </si>
  <si>
    <t xml:space="preserve">Муниципальная программа "Формирование современной городской среды на территории поселка Хомутовка Хомутовского района Курской области  в 2018-2020 годах"    </t>
  </si>
  <si>
    <t>Поступления доходов в бюджет поселка Хомутовка Хомутовского района Курской области</t>
  </si>
  <si>
    <t>Сумма  на 2020 год</t>
  </si>
  <si>
    <t>Муниципальная программа  «Энергосбережение и повышение энергетической эффективности в муниципальном образовании "поселок Хомутовка" Хомутовского района Курской области на период 2010-2015 годы и перспективу до 2020 года"</t>
  </si>
  <si>
    <t>Основное мероприятие"Обеспечение функционирования на территории муниципального образования "поселок Хомутовка" региональной системы капитального ремонта многоквартирных домов"</t>
  </si>
  <si>
    <t>07 3 01 С1430</t>
  </si>
  <si>
    <t xml:space="preserve">07 3 02 </t>
  </si>
  <si>
    <t>07 3 02 С1433</t>
  </si>
  <si>
    <t>Основное мероприятие"Обеспечение жильем молодых семей в муниципальном образовании "поселок Хомутовка" Хомутовского района Курской области"</t>
  </si>
  <si>
    <t xml:space="preserve">07 2 02 </t>
  </si>
  <si>
    <t>07 2 02 L0200</t>
  </si>
  <si>
    <t>Муниципальная программа  «Социальная поддежка граждан в муниципальном образовании "поселок Хомутовка" Хомутовского района Курской области на 2018-2020 годы"</t>
  </si>
  <si>
    <t>Подпрограмма "Развитие мер социальной поддержки отдельных категорийгражданв муниципальном образовании "поселок Хомутовка" Хомутовского района Курской области на 2018-2020 годы"</t>
  </si>
  <si>
    <t>Основное мероприятие"Совершенство развития мер социальной поддержки граждан"</t>
  </si>
  <si>
    <t xml:space="preserve">02 2 01 </t>
  </si>
  <si>
    <t>02 2 01 С1415</t>
  </si>
  <si>
    <t>07 2 01С1431</t>
  </si>
  <si>
    <t xml:space="preserve">08 3  </t>
  </si>
  <si>
    <t>Подпрограмма «Реализация молодежной политики в сфере физической культуры и спорта" на территории муниципального образования "поселок Хомутовка" Хомутовского района Курской области в 2018-2020 годах"</t>
  </si>
  <si>
    <t>Основное мероприятие"Организация оздоровления и отдыха жителей муниципального образования "поселок Хомутовка" Хомутовского района Курской области</t>
  </si>
  <si>
    <t>08 3 01 С1406</t>
  </si>
  <si>
    <t xml:space="preserve">09 1  </t>
  </si>
  <si>
    <t xml:space="preserve">09 1 01 </t>
  </si>
  <si>
    <t>09 1 01 С1437</t>
  </si>
  <si>
    <t>11 2 01 С1424</t>
  </si>
  <si>
    <t xml:space="preserve">11 2 02 </t>
  </si>
  <si>
    <t>11 2 02 С1425</t>
  </si>
  <si>
    <t>11 4</t>
  </si>
  <si>
    <t xml:space="preserve">11 4 01 </t>
  </si>
  <si>
    <t>11 4 01 С1459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</si>
  <si>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муниципального образования "поселок Хомутовка" Хомутовского района Курской области  в 2018 -2020 годах"</t>
  </si>
  <si>
    <t>Основное мероприятие "Обеспечение эффективного функционирования системы гражданской обороны, защиты населения и территории от чрезвычайных ситуаций, безопасности людей на водных объектах" в муниципальном образовании "поселок Хомутовка"</t>
  </si>
  <si>
    <t xml:space="preserve">14 1 </t>
  </si>
  <si>
    <t>14 1 01 L5550</t>
  </si>
  <si>
    <t xml:space="preserve">Распределение бюджетных ассигнований по целевым статьям (муниципальным программам поселка Хомутовка Хомутовского района Курской области и непрограммным направлениям деятельности), группам видов расходов классификации расходов бюджета  поселка Хомутовка Хомутовского района Курской области на 2019-2020 годы </t>
  </si>
  <si>
    <t>поселка Хомутовка на 2018 год</t>
  </si>
  <si>
    <t>поселка Хомутовка на 2019-2020 годы</t>
  </si>
  <si>
    <t>Объем привлечения средств в 2020г.</t>
  </si>
  <si>
    <t>от 13 ноября 2017 года № 53/281</t>
  </si>
  <si>
    <t>1.1. Перечень подлежащих предоставлению муниципальных гарантий Курской области в 2018 году</t>
  </si>
  <si>
    <t>1.1. Перечень подлежащих предоставлению муниципальных гарантий поселка Хомутовка в 2019-2020 годах</t>
  </si>
  <si>
    <t>Исполнение муниципальных гарантий поселка Хомутовка</t>
  </si>
  <si>
    <t>Объем бюджетных ассигнований на исполнение гарантий по возможным гарантийным случаям в 2020 году,рублей</t>
  </si>
  <si>
    <t>Объем бюджетных ассигнований на исполнение гарантий по возможным гарантийным случаям в 2018 году, рублей</t>
  </si>
  <si>
    <t>поселка Хомутовка по возможным гарантийным случаям в 2018 году</t>
  </si>
  <si>
    <t>Муниципальная программа "Развитие муниципальной службы в муниципальном образовании "поселок Хомутовка" Хомутовского района Курской области в 2018-2020 годах"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</si>
  <si>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муниципального образования "поселок Хомутовка" Хомутовского района Курской области в 2018-2020 годах"</t>
  </si>
  <si>
    <t>Реализация мероприятий формирования современной городской среды</t>
  </si>
  <si>
    <t>Подпрограмма "Реализация мероприятий, направленных на развитие муниципальной службы в муниципальном образовании "поселок Хомутовка" Хомутовского района Курской области в 2018-2020 годах"</t>
  </si>
  <si>
    <t xml:space="preserve">                                                                                                                                                                                                      Приложение №9</t>
  </si>
  <si>
    <t>поселка Хомутовка по возможным гарантийным случаям в 2019-2020 годах</t>
  </si>
  <si>
    <t>75</t>
  </si>
  <si>
    <t>75 3 00</t>
  </si>
  <si>
    <t>Расходы по переданным полномочиям из бюджета поселения бюджету муниципального района на содержание ревизора по внешнему муниципальному контролю</t>
  </si>
  <si>
    <t>Реализация мероприятий по формированию современной городской среды</t>
  </si>
  <si>
    <t xml:space="preserve">75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</si>
</sst>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9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59" applyFont="1" applyFill="1">
      <alignment/>
      <protection/>
    </xf>
    <xf numFmtId="0" fontId="26" fillId="0" borderId="0" xfId="59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6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59" applyFont="1" applyFill="1" applyAlignment="1">
      <alignment horizontal="center" vertical="center"/>
      <protection/>
    </xf>
    <xf numFmtId="0" fontId="24" fillId="0" borderId="0" xfId="59" applyFont="1" applyFill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3" fillId="0" borderId="0" xfId="0" applyFont="1" applyFill="1" applyAlignment="1">
      <alignment vertical="center"/>
    </xf>
    <xf numFmtId="0" fontId="24" fillId="0" borderId="0" xfId="59" applyFont="1" applyFill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66" applyFont="1" applyFill="1" applyAlignment="1">
      <alignment vertical="center" wrapText="1"/>
      <protection/>
    </xf>
    <xf numFmtId="0" fontId="24" fillId="0" borderId="0" xfId="66" applyFont="1" applyAlignment="1">
      <alignment vertical="center" wrapText="1"/>
      <protection/>
    </xf>
    <xf numFmtId="0" fontId="28" fillId="0" borderId="0" xfId="66" applyFont="1" applyFill="1" applyAlignment="1">
      <alignment vertical="center" wrapText="1"/>
      <protection/>
    </xf>
    <xf numFmtId="0" fontId="28" fillId="0" borderId="0" xfId="66" applyFont="1" applyAlignment="1">
      <alignment vertical="center" wrapText="1"/>
      <protection/>
    </xf>
    <xf numFmtId="0" fontId="26" fillId="0" borderId="0" xfId="59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59" applyFont="1" applyFill="1" applyAlignment="1">
      <alignment horizontal="center" vertical="center" wrapText="1"/>
      <protection/>
    </xf>
    <xf numFmtId="181" fontId="23" fillId="24" borderId="10" xfId="0" applyNumberFormat="1" applyFont="1" applyFill="1" applyBorder="1" applyAlignment="1">
      <alignment horizontal="center" vertical="center" wrapText="1"/>
    </xf>
    <xf numFmtId="0" fontId="37" fillId="0" borderId="10" xfId="53" applyFont="1" applyBorder="1" applyAlignment="1">
      <alignment horizontal="center" vertical="center" wrapText="1"/>
      <protection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32" fillId="0" borderId="0" xfId="57" applyFont="1" applyFill="1" applyAlignment="1">
      <alignment vertical="top"/>
      <protection/>
    </xf>
    <xf numFmtId="181" fontId="29" fillId="0" borderId="0" xfId="0" applyNumberFormat="1" applyFont="1" applyFill="1" applyAlignment="1">
      <alignment vertical="center" wrapText="1"/>
    </xf>
    <xf numFmtId="181" fontId="29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81" fontId="33" fillId="0" borderId="11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0" fillId="0" borderId="0" xfId="54" applyFont="1">
      <alignment/>
      <protection/>
    </xf>
    <xf numFmtId="181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0" xfId="54" applyFont="1">
      <alignment/>
      <protection/>
    </xf>
    <xf numFmtId="49" fontId="30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81" fontId="22" fillId="0" borderId="0" xfId="54" applyNumberFormat="1" applyFont="1">
      <alignment/>
      <protection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34" fillId="0" borderId="0" xfId="54" applyFont="1">
      <alignment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 applyAlignment="1">
      <alignment horizontal="left"/>
      <protection/>
    </xf>
    <xf numFmtId="181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33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3" fillId="24" borderId="12" xfId="0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81" fontId="36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0" xfId="53" applyFont="1" applyBorder="1" applyAlignment="1">
      <alignment horizontal="justify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22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181" fontId="22" fillId="0" borderId="0" xfId="54" applyNumberFormat="1" applyFont="1" applyAlignment="1">
      <alignment/>
      <protection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49" fontId="24" fillId="25" borderId="14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0" fontId="42" fillId="0" borderId="0" xfId="54" applyFont="1">
      <alignment/>
      <protection/>
    </xf>
    <xf numFmtId="0" fontId="46" fillId="0" borderId="10" xfId="54" applyFont="1" applyBorder="1" applyAlignment="1">
      <alignment horizontal="center" vertical="center" wrapText="1"/>
      <protection/>
    </xf>
    <xf numFmtId="3" fontId="46" fillId="0" borderId="10" xfId="58" applyNumberFormat="1" applyFont="1" applyFill="1" applyBorder="1" applyAlignment="1">
      <alignment horizontal="center" vertical="center" wrapText="1"/>
      <protection/>
    </xf>
    <xf numFmtId="49" fontId="22" fillId="0" borderId="17" xfId="0" applyNumberFormat="1" applyFont="1" applyBorder="1" applyAlignment="1">
      <alignment horizontal="center" vertical="top" wrapText="1"/>
    </xf>
    <xf numFmtId="0" fontId="43" fillId="0" borderId="10" xfId="54" applyFont="1" applyBorder="1" applyAlignment="1">
      <alignment horizontal="center" vertical="top" wrapText="1"/>
      <protection/>
    </xf>
    <xf numFmtId="0" fontId="43" fillId="0" borderId="18" xfId="54" applyFont="1" applyBorder="1" applyAlignment="1">
      <alignment horizontal="center" vertical="center" wrapText="1"/>
      <protection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vertical="center" wrapText="1"/>
      <protection/>
    </xf>
    <xf numFmtId="0" fontId="43" fillId="0" borderId="12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justify" vertical="center" wrapText="1"/>
      <protection/>
    </xf>
    <xf numFmtId="0" fontId="43" fillId="0" borderId="19" xfId="54" applyFont="1" applyBorder="1" applyAlignment="1">
      <alignment horizontal="center" vertical="top" wrapText="1"/>
      <protection/>
    </xf>
    <xf numFmtId="49" fontId="44" fillId="0" borderId="20" xfId="66" applyNumberFormat="1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top" wrapText="1"/>
    </xf>
    <xf numFmtId="2" fontId="44" fillId="0" borderId="10" xfId="66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right" vertical="center" wrapText="1"/>
    </xf>
    <xf numFmtId="2" fontId="44" fillId="0" borderId="10" xfId="56" applyNumberFormat="1" applyFont="1" applyFill="1" applyBorder="1" applyAlignment="1">
      <alignment horizontal="center" vertical="center"/>
      <protection/>
    </xf>
    <xf numFmtId="2" fontId="46" fillId="0" borderId="10" xfId="56" applyNumberFormat="1" applyFont="1" applyFill="1" applyBorder="1" applyAlignment="1">
      <alignment horizontal="center" vertical="center"/>
      <protection/>
    </xf>
    <xf numFmtId="0" fontId="47" fillId="0" borderId="21" xfId="54" applyFont="1" applyBorder="1" applyAlignment="1">
      <alignment horizontal="left"/>
      <protection/>
    </xf>
    <xf numFmtId="0" fontId="47" fillId="0" borderId="0" xfId="54" applyFont="1" applyBorder="1" applyAlignment="1">
      <alignment horizontal="left"/>
      <protection/>
    </xf>
    <xf numFmtId="0" fontId="47" fillId="0" borderId="0" xfId="54" applyFont="1" applyAlignment="1">
      <alignment horizontal="left"/>
      <protection/>
    </xf>
    <xf numFmtId="0" fontId="37" fillId="0" borderId="0" xfId="54" applyFont="1" applyAlignment="1">
      <alignment horizontal="center"/>
      <protection/>
    </xf>
    <xf numFmtId="0" fontId="49" fillId="0" borderId="0" xfId="54" applyFont="1" applyAlignment="1">
      <alignment horizontal="center"/>
      <protection/>
    </xf>
    <xf numFmtId="0" fontId="41" fillId="0" borderId="0" xfId="54" applyFont="1">
      <alignment/>
      <protection/>
    </xf>
    <xf numFmtId="181" fontId="49" fillId="0" borderId="0" xfId="54" applyNumberFormat="1" applyFont="1" applyAlignment="1">
      <alignment horizontal="center"/>
      <protection/>
    </xf>
    <xf numFmtId="0" fontId="49" fillId="0" borderId="19" xfId="54" applyFont="1" applyBorder="1" applyAlignment="1">
      <alignment horizontal="center" vertical="center" wrapText="1"/>
      <protection/>
    </xf>
    <xf numFmtId="0" fontId="49" fillId="0" borderId="19" xfId="54" applyFont="1" applyBorder="1" applyAlignment="1">
      <alignment horizontal="center" vertical="center"/>
      <protection/>
    </xf>
    <xf numFmtId="181" fontId="49" fillId="0" borderId="10" xfId="54" applyNumberFormat="1" applyFont="1" applyBorder="1" applyAlignment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6" fillId="0" borderId="22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horizontal="justify" vertical="center" wrapText="1"/>
    </xf>
    <xf numFmtId="0" fontId="46" fillId="0" borderId="10" xfId="0" applyNumberFormat="1" applyFont="1" applyFill="1" applyBorder="1" applyAlignment="1">
      <alignment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2" fontId="44" fillId="0" borderId="12" xfId="66" applyNumberFormat="1" applyFont="1" applyFill="1" applyBorder="1" applyAlignment="1">
      <alignment horizontal="left" vertical="center" wrapText="1"/>
      <protection/>
    </xf>
    <xf numFmtId="0" fontId="46" fillId="0" borderId="12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12" xfId="0" applyNumberFormat="1" applyFont="1" applyFill="1" applyBorder="1" applyAlignment="1">
      <alignment horizontal="justify" vertical="center" wrapText="1"/>
    </xf>
    <xf numFmtId="0" fontId="46" fillId="0" borderId="12" xfId="0" applyNumberFormat="1" applyFont="1" applyFill="1" applyBorder="1" applyAlignment="1">
      <alignment vertical="center" wrapText="1"/>
    </xf>
    <xf numFmtId="0" fontId="45" fillId="0" borderId="24" xfId="0" applyFont="1" applyFill="1" applyBorder="1" applyAlignment="1">
      <alignment horizontal="center" vertical="center" wrapText="1"/>
    </xf>
    <xf numFmtId="49" fontId="45" fillId="0" borderId="25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right" vertical="center" wrapText="1"/>
    </xf>
    <xf numFmtId="0" fontId="45" fillId="0" borderId="18" xfId="0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181" fontId="45" fillId="0" borderId="19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20" xfId="0" applyNumberFormat="1" applyFont="1" applyFill="1" applyBorder="1" applyAlignment="1">
      <alignment horizontal="center" vertical="center" wrapText="1"/>
    </xf>
    <xf numFmtId="49" fontId="46" fillId="0" borderId="10" xfId="66" applyNumberFormat="1" applyFont="1" applyFill="1" applyBorder="1" applyAlignment="1">
      <alignment horizontal="center" vertical="center" wrapText="1"/>
      <protection/>
    </xf>
    <xf numFmtId="49" fontId="46" fillId="0" borderId="12" xfId="66" applyNumberFormat="1" applyFont="1" applyFill="1" applyBorder="1" applyAlignment="1">
      <alignment horizontal="center" vertical="center" wrapText="1"/>
      <protection/>
    </xf>
    <xf numFmtId="49" fontId="46" fillId="0" borderId="20" xfId="66" applyNumberFormat="1" applyFont="1" applyFill="1" applyBorder="1" applyAlignment="1">
      <alignment horizontal="center" vertical="center" wrapText="1"/>
      <protection/>
    </xf>
    <xf numFmtId="2" fontId="46" fillId="0" borderId="10" xfId="66" applyNumberFormat="1" applyFont="1" applyFill="1" applyBorder="1" applyAlignment="1">
      <alignment vertical="center" wrapText="1"/>
      <protection/>
    </xf>
    <xf numFmtId="49" fontId="44" fillId="0" borderId="10" xfId="66" applyNumberFormat="1" applyFont="1" applyFill="1" applyBorder="1" applyAlignment="1">
      <alignment horizontal="center" vertical="center" wrapText="1"/>
      <protection/>
    </xf>
    <xf numFmtId="49" fontId="44" fillId="0" borderId="12" xfId="66" applyNumberFormat="1" applyFont="1" applyFill="1" applyBorder="1" applyAlignment="1">
      <alignment horizontal="center" vertical="center" wrapText="1"/>
      <protection/>
    </xf>
    <xf numFmtId="49" fontId="44" fillId="0" borderId="26" xfId="0" applyNumberFormat="1" applyFont="1" applyFill="1" applyBorder="1" applyAlignment="1">
      <alignment horizontal="right" vertical="center" wrapText="1"/>
    </xf>
    <xf numFmtId="49" fontId="44" fillId="0" borderId="27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2" fontId="46" fillId="0" borderId="10" xfId="57" applyNumberFormat="1" applyFont="1" applyFill="1" applyBorder="1" applyAlignment="1">
      <alignment vertical="center" wrapText="1"/>
      <protection/>
    </xf>
    <xf numFmtId="49" fontId="46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4" fillId="0" borderId="26" xfId="0" applyNumberFormat="1" applyFont="1" applyFill="1" applyBorder="1" applyAlignment="1">
      <alignment horizontal="center" vertical="center" wrapText="1"/>
    </xf>
    <xf numFmtId="49" fontId="46" fillId="0" borderId="25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right" vertical="center" wrapText="1"/>
    </xf>
    <xf numFmtId="49" fontId="46" fillId="0" borderId="2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/>
    </xf>
    <xf numFmtId="49" fontId="50" fillId="0" borderId="12" xfId="0" applyNumberFormat="1" applyFont="1" applyFill="1" applyBorder="1" applyAlignment="1">
      <alignment horizontal="center"/>
    </xf>
    <xf numFmtId="49" fontId="41" fillId="0" borderId="12" xfId="0" applyNumberFormat="1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 vertical="center" wrapText="1"/>
    </xf>
    <xf numFmtId="0" fontId="37" fillId="0" borderId="0" xfId="53" applyFont="1">
      <alignment/>
      <protection/>
    </xf>
    <xf numFmtId="3" fontId="22" fillId="0" borderId="16" xfId="0" applyNumberFormat="1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6" xfId="0" applyNumberFormat="1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2" fillId="0" borderId="30" xfId="0" applyFont="1" applyBorder="1" applyAlignment="1">
      <alignment horizontal="left" vertical="top" wrapText="1"/>
    </xf>
    <xf numFmtId="0" fontId="24" fillId="25" borderId="16" xfId="0" applyFont="1" applyFill="1" applyBorder="1" applyAlignment="1">
      <alignment horizontal="left" vertical="top" wrapText="1"/>
    </xf>
    <xf numFmtId="0" fontId="24" fillId="25" borderId="16" xfId="0" applyNumberFormat="1" applyFont="1" applyFill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6" xfId="0" applyNumberFormat="1" applyFont="1" applyFill="1" applyBorder="1" applyAlignment="1">
      <alignment horizontal="left" vertical="top" wrapText="1"/>
    </xf>
    <xf numFmtId="0" fontId="22" fillId="0" borderId="30" xfId="0" applyFont="1" applyFill="1" applyBorder="1" applyAlignment="1">
      <alignment horizontal="left" vertical="top" wrapText="1"/>
    </xf>
    <xf numFmtId="0" fontId="22" fillId="0" borderId="0" xfId="54" applyFont="1" applyAlignment="1">
      <alignment wrapText="1"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0" borderId="0" xfId="57" applyFont="1" applyFill="1" applyAlignment="1">
      <alignment vertical="top" wrapText="1"/>
      <protection/>
    </xf>
    <xf numFmtId="0" fontId="24" fillId="0" borderId="0" xfId="54" applyFont="1" applyAlignment="1">
      <alignment wrapText="1"/>
      <protection/>
    </xf>
    <xf numFmtId="0" fontId="24" fillId="0" borderId="0" xfId="54" applyFont="1" applyAlignment="1">
      <alignment horizontal="center" wrapText="1"/>
      <protection/>
    </xf>
    <xf numFmtId="0" fontId="24" fillId="0" borderId="0" xfId="54" applyFont="1" applyAlignment="1">
      <alignment horizontal="left" wrapText="1"/>
      <protection/>
    </xf>
    <xf numFmtId="181" fontId="24" fillId="0" borderId="0" xfId="54" applyNumberFormat="1" applyFont="1" applyAlignment="1">
      <alignment wrapText="1"/>
      <protection/>
    </xf>
    <xf numFmtId="0" fontId="22" fillId="0" borderId="13" xfId="0" applyNumberFormat="1" applyFont="1" applyBorder="1" applyAlignment="1">
      <alignment horizontal="left" vertical="top" wrapText="1"/>
    </xf>
    <xf numFmtId="0" fontId="36" fillId="0" borderId="0" xfId="54" applyFont="1" applyAlignment="1">
      <alignment wrapText="1"/>
      <protection/>
    </xf>
    <xf numFmtId="0" fontId="36" fillId="0" borderId="0" xfId="54" applyFont="1" applyAlignment="1">
      <alignment horizontal="center" wrapText="1"/>
      <protection/>
    </xf>
    <xf numFmtId="0" fontId="36" fillId="0" borderId="0" xfId="54" applyFont="1" applyAlignment="1">
      <alignment horizontal="right" wrapText="1"/>
      <protection/>
    </xf>
    <xf numFmtId="0" fontId="36" fillId="0" borderId="0" xfId="54" applyFont="1" applyAlignment="1">
      <alignment horizontal="left" wrapText="1"/>
      <protection/>
    </xf>
    <xf numFmtId="0" fontId="48" fillId="0" borderId="0" xfId="54" applyFont="1" applyAlignment="1">
      <alignment horizontal="center" vertical="center" wrapText="1"/>
      <protection/>
    </xf>
    <xf numFmtId="0" fontId="49" fillId="0" borderId="0" xfId="54" applyFont="1" applyAlignment="1">
      <alignment horizontal="center" wrapText="1"/>
      <protection/>
    </xf>
    <xf numFmtId="0" fontId="49" fillId="0" borderId="0" xfId="54" applyFont="1" applyAlignment="1">
      <alignment horizontal="right" wrapText="1"/>
      <protection/>
    </xf>
    <xf numFmtId="0" fontId="49" fillId="0" borderId="0" xfId="54" applyFont="1" applyAlignment="1">
      <alignment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3" fontId="50" fillId="0" borderId="10" xfId="58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Border="1" applyAlignment="1">
      <alignment horizontal="center" vertical="center" wrapText="1"/>
      <protection/>
    </xf>
    <xf numFmtId="0" fontId="41" fillId="0" borderId="10" xfId="55" applyFont="1" applyBorder="1" applyAlignment="1">
      <alignment horizontal="center" vertical="center" wrapText="1"/>
      <protection/>
    </xf>
    <xf numFmtId="3" fontId="41" fillId="0" borderId="10" xfId="56" applyNumberFormat="1" applyFont="1" applyFill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36" fillId="0" borderId="0" xfId="54" applyFont="1" applyFill="1" applyAlignment="1">
      <alignment horizontal="center"/>
      <protection/>
    </xf>
    <xf numFmtId="0" fontId="30" fillId="0" borderId="0" xfId="54" applyFont="1" applyFill="1">
      <alignment/>
      <protection/>
    </xf>
    <xf numFmtId="181" fontId="36" fillId="0" borderId="0" xfId="54" applyNumberFormat="1" applyFont="1" applyFill="1">
      <alignment/>
      <protection/>
    </xf>
    <xf numFmtId="0" fontId="22" fillId="0" borderId="0" xfId="54" applyFont="1" applyFill="1" applyAlignment="1">
      <alignment horizontal="center"/>
      <protection/>
    </xf>
    <xf numFmtId="0" fontId="24" fillId="0" borderId="0" xfId="54" applyFont="1" applyFill="1">
      <alignment/>
      <protection/>
    </xf>
    <xf numFmtId="181" fontId="22" fillId="0" borderId="0" xfId="54" applyNumberFormat="1" applyFont="1" applyFill="1">
      <alignment/>
      <protection/>
    </xf>
    <xf numFmtId="49" fontId="46" fillId="0" borderId="10" xfId="55" applyNumberFormat="1" applyFont="1" applyFill="1" applyBorder="1" applyAlignment="1">
      <alignment horizontal="center" vertical="center"/>
      <protection/>
    </xf>
    <xf numFmtId="0" fontId="46" fillId="0" borderId="10" xfId="55" applyFont="1" applyFill="1" applyBorder="1" applyAlignment="1">
      <alignment horizontal="center" vertical="center" wrapText="1"/>
      <protection/>
    </xf>
    <xf numFmtId="49" fontId="44" fillId="0" borderId="10" xfId="55" applyNumberFormat="1" applyFont="1" applyFill="1" applyBorder="1" applyAlignment="1">
      <alignment horizontal="center" vertical="center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49" fontId="50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3" fontId="50" fillId="0" borderId="10" xfId="56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Fill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49" fontId="45" fillId="0" borderId="10" xfId="54" applyNumberFormat="1" applyFont="1" applyFill="1" applyBorder="1" applyAlignment="1">
      <alignment horizontal="center" vertical="center" wrapText="1"/>
      <protection/>
    </xf>
    <xf numFmtId="0" fontId="45" fillId="0" borderId="21" xfId="54" applyFont="1" applyFill="1" applyBorder="1" applyAlignment="1">
      <alignment vertical="center" wrapText="1"/>
      <protection/>
    </xf>
    <xf numFmtId="0" fontId="45" fillId="0" borderId="10" xfId="54" applyFont="1" applyFill="1" applyBorder="1" applyAlignment="1">
      <alignment horizontal="justify" vertical="center" wrapText="1"/>
      <protection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42" applyFont="1" applyBorder="1" applyAlignment="1" applyProtection="1">
      <alignment horizontal="center" wrapText="1"/>
      <protection/>
    </xf>
    <xf numFmtId="0" fontId="49" fillId="0" borderId="0" xfId="0" applyFont="1" applyFill="1" applyAlignment="1">
      <alignment horizont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41" fillId="0" borderId="12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24" fillId="0" borderId="0" xfId="59" applyFont="1" applyFill="1">
      <alignment/>
      <protection/>
    </xf>
    <xf numFmtId="0" fontId="24" fillId="0" borderId="0" xfId="0" applyFont="1" applyFill="1" applyAlignment="1">
      <alignment/>
    </xf>
    <xf numFmtId="0" fontId="24" fillId="0" borderId="0" xfId="57" applyFont="1" applyFill="1" applyAlignment="1">
      <alignment vertical="top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2" fontId="22" fillId="0" borderId="12" xfId="66" applyNumberFormat="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6" fillId="0" borderId="22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26" fillId="0" borderId="10" xfId="0" applyNumberFormat="1" applyFont="1" applyFill="1" applyBorder="1" applyAlignment="1">
      <alignment horizontal="justify" vertical="center" wrapText="1"/>
    </xf>
    <xf numFmtId="0" fontId="23" fillId="0" borderId="12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81" fontId="24" fillId="0" borderId="0" xfId="0" applyNumberFormat="1" applyFont="1" applyBorder="1" applyAlignment="1">
      <alignment vertical="center"/>
    </xf>
    <xf numFmtId="0" fontId="23" fillId="24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18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2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justify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2" fillId="0" borderId="31" xfId="0" applyNumberFormat="1" applyFont="1" applyFill="1" applyBorder="1" applyAlignment="1">
      <alignment horizontal="left" vertical="center" wrapText="1"/>
    </xf>
    <xf numFmtId="0" fontId="22" fillId="0" borderId="23" xfId="0" applyNumberFormat="1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81" fontId="37" fillId="0" borderId="0" xfId="53" applyNumberFormat="1" applyFont="1" applyAlignment="1">
      <alignment horizontal="right"/>
      <protection/>
    </xf>
    <xf numFmtId="0" fontId="0" fillId="0" borderId="0" xfId="53" applyFont="1">
      <alignment/>
      <protection/>
    </xf>
    <xf numFmtId="2" fontId="44" fillId="0" borderId="10" xfId="0" applyNumberFormat="1" applyFont="1" applyFill="1" applyBorder="1" applyAlignment="1">
      <alignment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2" fontId="46" fillId="0" borderId="31" xfId="0" applyNumberFormat="1" applyFont="1" applyFill="1" applyBorder="1" applyAlignment="1">
      <alignment horizontal="right" vertical="center" wrapText="1"/>
    </xf>
    <xf numFmtId="2" fontId="44" fillId="0" borderId="19" xfId="0" applyNumberFormat="1" applyFont="1" applyFill="1" applyBorder="1" applyAlignment="1">
      <alignment horizontal="right" vertical="center" wrapText="1"/>
    </xf>
    <xf numFmtId="2" fontId="44" fillId="0" borderId="31" xfId="0" applyNumberFormat="1" applyFont="1" applyFill="1" applyBorder="1" applyAlignment="1">
      <alignment horizontal="right" vertical="center" wrapText="1"/>
    </xf>
    <xf numFmtId="49" fontId="46" fillId="0" borderId="18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2" fontId="46" fillId="0" borderId="12" xfId="66" applyNumberFormat="1" applyFont="1" applyFill="1" applyBorder="1" applyAlignment="1">
      <alignment horizontal="left" vertical="center" wrapText="1"/>
      <protection/>
    </xf>
    <xf numFmtId="49" fontId="46" fillId="0" borderId="12" xfId="0" applyNumberFormat="1" applyFont="1" applyFill="1" applyBorder="1" applyAlignment="1">
      <alignment horizontal="left" vertical="center" wrapText="1"/>
    </xf>
    <xf numFmtId="49" fontId="26" fillId="0" borderId="20" xfId="0" applyNumberFormat="1" applyFont="1" applyFill="1" applyBorder="1" applyAlignment="1">
      <alignment vertical="center" wrapText="1"/>
    </xf>
    <xf numFmtId="49" fontId="46" fillId="0" borderId="26" xfId="0" applyNumberFormat="1" applyFont="1" applyFill="1" applyBorder="1" applyAlignment="1">
      <alignment horizontal="left" vertical="center" wrapText="1"/>
    </xf>
    <xf numFmtId="49" fontId="26" fillId="0" borderId="27" xfId="0" applyNumberFormat="1" applyFont="1" applyFill="1" applyBorder="1" applyAlignment="1">
      <alignment vertical="center" wrapText="1"/>
    </xf>
    <xf numFmtId="49" fontId="46" fillId="0" borderId="2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3" fontId="46" fillId="0" borderId="25" xfId="0" applyNumberFormat="1" applyFont="1" applyFill="1" applyBorder="1" applyAlignment="1">
      <alignment horizontal="left" vertical="center" wrapText="1"/>
    </xf>
    <xf numFmtId="49" fontId="46" fillId="0" borderId="18" xfId="0" applyNumberFormat="1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center" vertical="center" wrapText="1"/>
    </xf>
    <xf numFmtId="3" fontId="44" fillId="0" borderId="25" xfId="0" applyNumberFormat="1" applyFont="1" applyFill="1" applyBorder="1" applyAlignment="1">
      <alignment horizontal="right" vertical="center" wrapText="1"/>
    </xf>
    <xf numFmtId="49" fontId="44" fillId="0" borderId="18" xfId="0" applyNumberFormat="1" applyFont="1" applyFill="1" applyBorder="1" applyAlignment="1">
      <alignment horizontal="left" vertical="center" wrapText="1"/>
    </xf>
    <xf numFmtId="49" fontId="44" fillId="0" borderId="20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righ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34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vertical="center" wrapText="1"/>
    </xf>
    <xf numFmtId="49" fontId="46" fillId="0" borderId="35" xfId="0" applyNumberFormat="1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3" fontId="46" fillId="0" borderId="26" xfId="0" applyNumberFormat="1" applyFont="1" applyFill="1" applyBorder="1" applyAlignment="1">
      <alignment horizontal="left" vertical="center" wrapText="1"/>
    </xf>
    <xf numFmtId="49" fontId="46" fillId="0" borderId="27" xfId="0" applyNumberFormat="1" applyFont="1" applyFill="1" applyBorder="1" applyAlignment="1">
      <alignment horizontal="left" vertical="center" wrapText="1"/>
    </xf>
    <xf numFmtId="49" fontId="46" fillId="0" borderId="37" xfId="0" applyNumberFormat="1" applyFont="1" applyFill="1" applyBorder="1" applyAlignment="1">
      <alignment horizontal="center" vertical="center" wrapText="1"/>
    </xf>
    <xf numFmtId="49" fontId="44" fillId="0" borderId="38" xfId="0" applyNumberFormat="1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left" vertical="center" wrapText="1"/>
    </xf>
    <xf numFmtId="49" fontId="44" fillId="0" borderId="39" xfId="0" applyNumberFormat="1" applyFont="1" applyFill="1" applyBorder="1" applyAlignment="1">
      <alignment horizontal="center" vertical="center" wrapText="1"/>
    </xf>
    <xf numFmtId="49" fontId="44" fillId="0" borderId="40" xfId="0" applyNumberFormat="1" applyFont="1" applyFill="1" applyBorder="1" applyAlignment="1">
      <alignment horizontal="center" vertical="center" wrapText="1"/>
    </xf>
    <xf numFmtId="49" fontId="44" fillId="0" borderId="41" xfId="0" applyNumberFormat="1" applyFont="1" applyFill="1" applyBorder="1" applyAlignment="1">
      <alignment horizontal="center" vertical="center" wrapText="1"/>
    </xf>
    <xf numFmtId="0" fontId="44" fillId="0" borderId="42" xfId="0" applyFont="1" applyFill="1" applyBorder="1" applyAlignment="1">
      <alignment horizontal="center" vertical="center" wrapText="1"/>
    </xf>
    <xf numFmtId="49" fontId="44" fillId="0" borderId="43" xfId="0" applyNumberFormat="1" applyFont="1" applyFill="1" applyBorder="1" applyAlignment="1">
      <alignment horizontal="center" vertical="center" wrapText="1"/>
    </xf>
    <xf numFmtId="49" fontId="44" fillId="0" borderId="44" xfId="0" applyNumberFormat="1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49" fontId="44" fillId="0" borderId="35" xfId="0" applyNumberFormat="1" applyFont="1" applyFill="1" applyBorder="1" applyAlignment="1">
      <alignment horizontal="center" vertical="center" wrapText="1"/>
    </xf>
    <xf numFmtId="49" fontId="46" fillId="0" borderId="45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left" vertical="center" wrapText="1"/>
    </xf>
    <xf numFmtId="49" fontId="46" fillId="0" borderId="4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right" vertical="center" wrapText="1"/>
    </xf>
    <xf numFmtId="49" fontId="44" fillId="0" borderId="47" xfId="0" applyNumberFormat="1" applyFont="1" applyFill="1" applyBorder="1" applyAlignment="1">
      <alignment horizontal="center" vertical="center" wrapText="1"/>
    </xf>
    <xf numFmtId="49" fontId="46" fillId="0" borderId="10" xfId="57" applyNumberFormat="1" applyFont="1" applyFill="1" applyBorder="1" applyAlignment="1">
      <alignment horizontal="center" vertical="center" wrapText="1"/>
      <protection/>
    </xf>
    <xf numFmtId="49" fontId="26" fillId="0" borderId="12" xfId="0" applyNumberFormat="1" applyFont="1" applyFill="1" applyBorder="1" applyAlignment="1">
      <alignment horizontal="right" vertical="center" wrapText="1"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49" fontId="46" fillId="0" borderId="12" xfId="0" applyNumberFormat="1" applyFont="1" applyFill="1" applyBorder="1" applyAlignment="1">
      <alignment horizontal="right" vertical="center" wrapText="1"/>
    </xf>
    <xf numFmtId="49" fontId="44" fillId="0" borderId="31" xfId="57" applyNumberFormat="1" applyFont="1" applyFill="1" applyBorder="1" applyAlignment="1">
      <alignment horizontal="center" vertical="center" wrapText="1"/>
      <protection/>
    </xf>
    <xf numFmtId="49" fontId="44" fillId="0" borderId="3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49" fontId="46" fillId="0" borderId="27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49" fontId="44" fillId="0" borderId="27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right" vertical="center" wrapText="1"/>
    </xf>
    <xf numFmtId="49" fontId="46" fillId="0" borderId="20" xfId="0" applyNumberFormat="1" applyFont="1" applyFill="1" applyBorder="1" applyAlignment="1">
      <alignment vertical="center" wrapText="1"/>
    </xf>
    <xf numFmtId="0" fontId="46" fillId="0" borderId="26" xfId="0" applyFont="1" applyFill="1" applyBorder="1" applyAlignment="1">
      <alignment horizontal="left" vertical="center" wrapText="1"/>
    </xf>
    <xf numFmtId="49" fontId="44" fillId="0" borderId="19" xfId="0" applyNumberFormat="1" applyFont="1" applyFill="1" applyBorder="1" applyAlignment="1">
      <alignment horizontal="center" vertical="center" wrapText="1"/>
    </xf>
    <xf numFmtId="0" fontId="46" fillId="0" borderId="31" xfId="0" applyNumberFormat="1" applyFont="1" applyFill="1" applyBorder="1" applyAlignment="1">
      <alignment horizontal="left" vertical="center" wrapText="1"/>
    </xf>
    <xf numFmtId="49" fontId="46" fillId="0" borderId="19" xfId="0" applyNumberFormat="1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left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49" fontId="26" fillId="0" borderId="25" xfId="0" applyNumberFormat="1" applyFont="1" applyFill="1" applyBorder="1" applyAlignment="1">
      <alignment horizontal="right" vertical="center" wrapText="1"/>
    </xf>
    <xf numFmtId="49" fontId="24" fillId="0" borderId="25" xfId="0" applyNumberFormat="1" applyFont="1" applyFill="1" applyBorder="1" applyAlignment="1">
      <alignment horizontal="right" vertical="center" wrapText="1"/>
    </xf>
    <xf numFmtId="49" fontId="24" fillId="0" borderId="18" xfId="0" applyNumberFormat="1" applyFont="1" applyFill="1" applyBorder="1" applyAlignment="1">
      <alignment horizontal="left" vertical="center" wrapText="1"/>
    </xf>
    <xf numFmtId="49" fontId="46" fillId="0" borderId="25" xfId="0" applyNumberFormat="1" applyFont="1" applyFill="1" applyBorder="1" applyAlignment="1">
      <alignment horizontal="left" vertical="center" wrapText="1"/>
    </xf>
    <xf numFmtId="49" fontId="44" fillId="0" borderId="20" xfId="0" applyNumberFormat="1" applyFont="1" applyFill="1" applyBorder="1" applyAlignment="1">
      <alignment vertical="center" wrapText="1"/>
    </xf>
    <xf numFmtId="49" fontId="44" fillId="0" borderId="27" xfId="0" applyNumberFormat="1" applyFont="1" applyFill="1" applyBorder="1" applyAlignment="1">
      <alignment horizontal="left" vertical="center" wrapText="1"/>
    </xf>
    <xf numFmtId="49" fontId="26" fillId="0" borderId="25" xfId="0" applyNumberFormat="1" applyFont="1" applyFill="1" applyBorder="1" applyAlignment="1">
      <alignment horizontal="left" vertical="center" wrapText="1"/>
    </xf>
    <xf numFmtId="49" fontId="46" fillId="0" borderId="18" xfId="0" applyNumberFormat="1" applyFont="1" applyFill="1" applyBorder="1" applyAlignment="1">
      <alignment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top" wrapText="1"/>
    </xf>
    <xf numFmtId="0" fontId="24" fillId="0" borderId="16" xfId="0" applyFont="1" applyFill="1" applyBorder="1" applyAlignment="1">
      <alignment horizontal="left" vertical="top" wrapText="1"/>
    </xf>
    <xf numFmtId="0" fontId="52" fillId="0" borderId="0" xfId="54" applyFont="1">
      <alignment/>
      <protection/>
    </xf>
    <xf numFmtId="0" fontId="0" fillId="0" borderId="0" xfId="54" applyFont="1" applyAlignment="1">
      <alignment vertical="center"/>
      <protection/>
    </xf>
    <xf numFmtId="0" fontId="9" fillId="0" borderId="0" xfId="54" applyFont="1">
      <alignment/>
      <protection/>
    </xf>
    <xf numFmtId="0" fontId="0" fillId="0" borderId="0" xfId="54" applyFont="1">
      <alignment/>
      <protection/>
    </xf>
    <xf numFmtId="0" fontId="30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49" fontId="46" fillId="0" borderId="33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6" fillId="0" borderId="12" xfId="66" applyNumberFormat="1" applyFont="1" applyFill="1" applyBorder="1" applyAlignment="1">
      <alignment horizontal="left" vertical="center" wrapText="1"/>
      <protection/>
    </xf>
    <xf numFmtId="49" fontId="44" fillId="0" borderId="12" xfId="66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6" fillId="0" borderId="0" xfId="0" applyNumberFormat="1" applyFont="1" applyFill="1" applyBorder="1" applyAlignment="1">
      <alignment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49" fontId="46" fillId="0" borderId="47" xfId="0" applyNumberFormat="1" applyFont="1" applyFill="1" applyBorder="1" applyAlignment="1">
      <alignment vertical="center" wrapText="1"/>
    </xf>
    <xf numFmtId="49" fontId="44" fillId="0" borderId="31" xfId="0" applyNumberFormat="1" applyFont="1" applyFill="1" applyBorder="1" applyAlignment="1">
      <alignment horizontal="left" vertical="center" wrapText="1"/>
    </xf>
    <xf numFmtId="49" fontId="46" fillId="0" borderId="48" xfId="0" applyNumberFormat="1" applyFont="1" applyFill="1" applyBorder="1" applyAlignment="1">
      <alignment horizontal="left" vertical="center" wrapText="1"/>
    </xf>
    <xf numFmtId="49" fontId="44" fillId="0" borderId="48" xfId="0" applyNumberFormat="1" applyFont="1" applyFill="1" applyBorder="1" applyAlignment="1">
      <alignment horizontal="left" vertical="center" wrapText="1"/>
    </xf>
    <xf numFmtId="49" fontId="44" fillId="0" borderId="19" xfId="0" applyNumberFormat="1" applyFont="1" applyFill="1" applyBorder="1" applyAlignment="1">
      <alignment horizontal="left" vertical="center" wrapText="1"/>
    </xf>
    <xf numFmtId="49" fontId="46" fillId="0" borderId="23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justify" vertical="center" wrapText="1"/>
    </xf>
    <xf numFmtId="49" fontId="46" fillId="0" borderId="12" xfId="0" applyNumberFormat="1" applyFont="1" applyFill="1" applyBorder="1" applyAlignment="1">
      <alignment horizontal="justify" vertical="center" wrapText="1"/>
    </xf>
    <xf numFmtId="49" fontId="46" fillId="0" borderId="12" xfId="0" applyNumberFormat="1" applyFont="1" applyFill="1" applyBorder="1" applyAlignment="1">
      <alignment vertical="center" wrapText="1"/>
    </xf>
    <xf numFmtId="49" fontId="44" fillId="0" borderId="23" xfId="0" applyNumberFormat="1" applyFont="1" applyFill="1" applyBorder="1" applyAlignment="1">
      <alignment vertical="center" wrapText="1"/>
    </xf>
    <xf numFmtId="49" fontId="44" fillId="0" borderId="23" xfId="0" applyNumberFormat="1" applyFont="1" applyFill="1" applyBorder="1" applyAlignment="1">
      <alignment horizontal="left" vertical="center" wrapText="1"/>
    </xf>
    <xf numFmtId="181" fontId="33" fillId="0" borderId="11" xfId="0" applyNumberFormat="1" applyFont="1" applyBorder="1" applyAlignment="1">
      <alignment horizontal="right" vertical="center"/>
    </xf>
    <xf numFmtId="181" fontId="22" fillId="0" borderId="0" xfId="54" applyNumberFormat="1" applyFont="1" applyFill="1" applyAlignment="1">
      <alignment horizontal="right"/>
      <protection/>
    </xf>
    <xf numFmtId="0" fontId="26" fillId="0" borderId="12" xfId="0" applyNumberFormat="1" applyFont="1" applyFill="1" applyBorder="1" applyAlignment="1">
      <alignment vertical="center" wrapText="1"/>
    </xf>
    <xf numFmtId="2" fontId="24" fillId="0" borderId="12" xfId="66" applyNumberFormat="1" applyFont="1" applyFill="1" applyBorder="1" applyAlignment="1">
      <alignment horizontal="left" vertical="center" wrapText="1"/>
      <protection/>
    </xf>
    <xf numFmtId="0" fontId="22" fillId="0" borderId="19" xfId="54" applyFont="1" applyFill="1" applyBorder="1" applyAlignment="1">
      <alignment horizontal="center" vertical="center" wrapText="1"/>
      <protection/>
    </xf>
    <xf numFmtId="0" fontId="22" fillId="0" borderId="19" xfId="54" applyFont="1" applyFill="1" applyBorder="1" applyAlignment="1">
      <alignment horizontal="center" vertical="center"/>
      <protection/>
    </xf>
    <xf numFmtId="181" fontId="22" fillId="0" borderId="10" xfId="54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42" applyFont="1" applyBorder="1" applyAlignment="1" applyProtection="1">
      <alignment horizontal="center" wrapText="1"/>
      <protection/>
    </xf>
    <xf numFmtId="0" fontId="22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 wrapText="1"/>
    </xf>
    <xf numFmtId="49" fontId="26" fillId="0" borderId="1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181" fontId="24" fillId="0" borderId="11" xfId="0" applyNumberFormat="1" applyFont="1" applyBorder="1" applyAlignment="1">
      <alignment horizontal="right" vertical="center"/>
    </xf>
    <xf numFmtId="181" fontId="24" fillId="0" borderId="0" xfId="0" applyNumberFormat="1" applyFont="1" applyBorder="1" applyAlignment="1">
      <alignment horizontal="right" vertical="center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20" xfId="0" applyFont="1" applyFill="1" applyBorder="1" applyAlignment="1">
      <alignment horizontal="center" vertical="center" wrapText="1"/>
    </xf>
    <xf numFmtId="181" fontId="45" fillId="24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81" fontId="43" fillId="0" borderId="0" xfId="0" applyNumberFormat="1" applyFont="1" applyFill="1" applyAlignment="1">
      <alignment vertical="center"/>
    </xf>
    <xf numFmtId="49" fontId="45" fillId="0" borderId="20" xfId="0" applyNumberFormat="1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justify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2" fontId="43" fillId="0" borderId="12" xfId="66" applyNumberFormat="1" applyFont="1" applyFill="1" applyBorder="1" applyAlignment="1">
      <alignment horizontal="left" vertical="center" wrapText="1"/>
      <protection/>
    </xf>
    <xf numFmtId="0" fontId="44" fillId="0" borderId="10" xfId="0" applyNumberFormat="1" applyFont="1" applyFill="1" applyBorder="1" applyAlignment="1">
      <alignment vertical="center" wrapText="1"/>
    </xf>
    <xf numFmtId="49" fontId="43" fillId="0" borderId="20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32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31" xfId="0" applyNumberFormat="1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181" fontId="22" fillId="0" borderId="10" xfId="53" applyNumberFormat="1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3" fontId="22" fillId="26" borderId="10" xfId="53" applyNumberFormat="1" applyFont="1" applyFill="1" applyBorder="1" applyAlignment="1">
      <alignment horizontal="center" vertical="center" wrapText="1"/>
      <protection/>
    </xf>
    <xf numFmtId="1" fontId="22" fillId="0" borderId="10" xfId="53" applyNumberFormat="1" applyFont="1" applyBorder="1" applyAlignment="1">
      <alignment horizontal="center" vertical="center" wrapText="1"/>
      <protection/>
    </xf>
    <xf numFmtId="1" fontId="22" fillId="0" borderId="10" xfId="53" applyNumberFormat="1" applyFont="1" applyFill="1" applyBorder="1" applyAlignment="1">
      <alignment horizontal="center" vertical="center" wrapText="1"/>
      <protection/>
    </xf>
    <xf numFmtId="1" fontId="22" fillId="26" borderId="10" xfId="53" applyNumberFormat="1" applyFont="1" applyFill="1" applyBorder="1" applyAlignment="1">
      <alignment horizontal="center" vertical="center" wrapText="1"/>
      <protection/>
    </xf>
    <xf numFmtId="181" fontId="36" fillId="0" borderId="0" xfId="53" applyNumberFormat="1" applyFont="1" applyAlignment="1">
      <alignment horizontal="right"/>
      <protection/>
    </xf>
    <xf numFmtId="0" fontId="29" fillId="0" borderId="0" xfId="53" applyFont="1">
      <alignment/>
      <protection/>
    </xf>
    <xf numFmtId="0" fontId="53" fillId="0" borderId="0" xfId="53" applyFont="1">
      <alignment/>
      <protection/>
    </xf>
    <xf numFmtId="0" fontId="22" fillId="0" borderId="0" xfId="53" applyFont="1" applyAlignment="1">
      <alignment horizontal="justify" vertical="center"/>
      <protection/>
    </xf>
    <xf numFmtId="0" fontId="22" fillId="0" borderId="10" xfId="53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vertical="center"/>
      <protection/>
    </xf>
    <xf numFmtId="0" fontId="22" fillId="0" borderId="20" xfId="53" applyFont="1" applyBorder="1" applyAlignment="1">
      <alignment vertical="center"/>
      <protection/>
    </xf>
    <xf numFmtId="0" fontId="44" fillId="0" borderId="0" xfId="0" applyFont="1" applyBorder="1" applyAlignment="1">
      <alignment horizontal="right" vertical="center" wrapText="1"/>
    </xf>
    <xf numFmtId="0" fontId="45" fillId="0" borderId="0" xfId="54" applyFont="1" applyAlignment="1">
      <alignment horizontal="center" vertical="center"/>
      <protection/>
    </xf>
    <xf numFmtId="0" fontId="43" fillId="0" borderId="0" xfId="54" applyFont="1" applyAlignment="1">
      <alignment horizontal="right" vertical="center"/>
      <protection/>
    </xf>
    <xf numFmtId="0" fontId="42" fillId="0" borderId="0" xfId="54" applyFont="1" applyAlignment="1">
      <alignment horizontal="right" vertical="center"/>
      <protection/>
    </xf>
    <xf numFmtId="49" fontId="44" fillId="0" borderId="0" xfId="0" applyNumberFormat="1" applyFont="1" applyFill="1" applyBorder="1" applyAlignment="1">
      <alignment horizontal="right" vertical="center" wrapText="1"/>
    </xf>
    <xf numFmtId="0" fontId="43" fillId="0" borderId="0" xfId="54" applyFont="1" applyAlignment="1">
      <alignment horizontal="right"/>
      <protection/>
    </xf>
    <xf numFmtId="0" fontId="36" fillId="0" borderId="0" xfId="54" applyFont="1" applyAlignment="1">
      <alignment horizontal="right"/>
      <protection/>
    </xf>
    <xf numFmtId="0" fontId="48" fillId="0" borderId="0" xfId="54" applyFont="1" applyAlignment="1">
      <alignment horizontal="center" vertical="center" wrapText="1"/>
      <protection/>
    </xf>
    <xf numFmtId="0" fontId="36" fillId="0" borderId="0" xfId="54" applyFont="1" applyAlignment="1">
      <alignment horizontal="right" vertical="center" wrapText="1"/>
      <protection/>
    </xf>
    <xf numFmtId="49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6" fillId="0" borderId="0" xfId="54" applyFont="1" applyAlignment="1">
      <alignment horizontal="right" wrapText="1"/>
      <protection/>
    </xf>
    <xf numFmtId="0" fontId="22" fillId="0" borderId="49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50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45" fillId="0" borderId="0" xfId="54" applyFont="1" applyAlignment="1">
      <alignment horizontal="center" vertical="center" wrapText="1"/>
      <protection/>
    </xf>
    <xf numFmtId="0" fontId="48" fillId="0" borderId="0" xfId="54" applyFont="1" applyAlignment="1">
      <alignment horizontal="center" vertical="center"/>
      <protection/>
    </xf>
    <xf numFmtId="0" fontId="48" fillId="0" borderId="0" xfId="54" applyFont="1" applyAlignment="1">
      <alignment horizontal="center"/>
      <protection/>
    </xf>
    <xf numFmtId="0" fontId="37" fillId="0" borderId="0" xfId="54" applyFont="1" applyAlignment="1">
      <alignment horizontal="right"/>
      <protection/>
    </xf>
    <xf numFmtId="0" fontId="45" fillId="0" borderId="0" xfId="54" applyFont="1" applyFill="1" applyAlignment="1">
      <alignment horizontal="center" vertical="center"/>
      <protection/>
    </xf>
    <xf numFmtId="0" fontId="44" fillId="0" borderId="0" xfId="0" applyFont="1" applyFill="1" applyBorder="1" applyAlignment="1">
      <alignment horizontal="right" vertical="center" wrapText="1"/>
    </xf>
    <xf numFmtId="0" fontId="43" fillId="0" borderId="0" xfId="54" applyFont="1" applyFill="1" applyAlignment="1">
      <alignment horizontal="right"/>
      <protection/>
    </xf>
    <xf numFmtId="0" fontId="36" fillId="0" borderId="0" xfId="54" applyFont="1" applyFill="1" applyAlignment="1">
      <alignment horizontal="right"/>
      <protection/>
    </xf>
    <xf numFmtId="0" fontId="45" fillId="0" borderId="0" xfId="54" applyFont="1" applyFill="1" applyAlignment="1">
      <alignment horizontal="center"/>
      <protection/>
    </xf>
    <xf numFmtId="0" fontId="45" fillId="0" borderId="0" xfId="0" applyFont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47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47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3" fillId="0" borderId="47" xfId="0" applyNumberFormat="1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47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48" xfId="0" applyNumberFormat="1" applyFont="1" applyFill="1" applyBorder="1" applyAlignment="1">
      <alignment horizontal="center" vertical="center" wrapText="1"/>
    </xf>
    <xf numFmtId="4" fontId="23" fillId="0" borderId="31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>
      <alignment horizontal="left" vertical="center" wrapText="1"/>
    </xf>
    <xf numFmtId="0" fontId="23" fillId="0" borderId="48" xfId="0" applyNumberFormat="1" applyFont="1" applyFill="1" applyBorder="1" applyAlignment="1">
      <alignment horizontal="left" vertical="center" wrapText="1"/>
    </xf>
    <xf numFmtId="0" fontId="23" fillId="0" borderId="31" xfId="0" applyNumberFormat="1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9" fontId="23" fillId="0" borderId="51" xfId="0" applyNumberFormat="1" applyFont="1" applyFill="1" applyBorder="1" applyAlignment="1">
      <alignment horizontal="lef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47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47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47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47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4" fontId="45" fillId="0" borderId="19" xfId="0" applyNumberFormat="1" applyFont="1" applyFill="1" applyBorder="1" applyAlignment="1">
      <alignment horizontal="center" vertical="center" wrapText="1"/>
    </xf>
    <xf numFmtId="4" fontId="45" fillId="0" borderId="48" xfId="0" applyNumberFormat="1" applyFont="1" applyFill="1" applyBorder="1" applyAlignment="1">
      <alignment horizontal="center" vertical="center" wrapText="1"/>
    </xf>
    <xf numFmtId="4" fontId="45" fillId="0" borderId="3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47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left" vertical="center" wrapText="1"/>
    </xf>
    <xf numFmtId="0" fontId="45" fillId="0" borderId="48" xfId="0" applyNumberFormat="1" applyFont="1" applyFill="1" applyBorder="1" applyAlignment="1">
      <alignment horizontal="left" vertical="center" wrapText="1"/>
    </xf>
    <xf numFmtId="0" fontId="45" fillId="0" borderId="31" xfId="0" applyNumberFormat="1" applyFont="1" applyFill="1" applyBorder="1" applyAlignment="1">
      <alignment horizontal="left" vertical="center" wrapText="1"/>
    </xf>
    <xf numFmtId="0" fontId="45" fillId="0" borderId="25" xfId="0" applyFont="1" applyFill="1" applyBorder="1" applyAlignment="1">
      <alignment horizontal="left" vertical="center" wrapText="1"/>
    </xf>
    <xf numFmtId="0" fontId="45" fillId="0" borderId="21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2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32" xfId="0" applyFont="1" applyFill="1" applyBorder="1" applyAlignment="1">
      <alignment horizontal="left" vertical="center" wrapText="1"/>
    </xf>
    <xf numFmtId="0" fontId="45" fillId="0" borderId="26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27" xfId="0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47" xfId="0" applyNumberFormat="1" applyFont="1" applyFill="1" applyBorder="1" applyAlignment="1">
      <alignment horizontal="left" vertical="center" wrapText="1"/>
    </xf>
    <xf numFmtId="49" fontId="45" fillId="0" borderId="20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47" xfId="0" applyNumberFormat="1" applyFont="1" applyFill="1" applyBorder="1" applyAlignment="1">
      <alignment horizontal="left" vertical="center" wrapText="1"/>
    </xf>
    <xf numFmtId="49" fontId="43" fillId="0" borderId="20" xfId="0" applyNumberFormat="1" applyFont="1" applyFill="1" applyBorder="1" applyAlignment="1">
      <alignment horizontal="left" vertical="center" wrapText="1"/>
    </xf>
    <xf numFmtId="49" fontId="45" fillId="0" borderId="51" xfId="0" applyNumberFormat="1" applyFont="1" applyFill="1" applyBorder="1" applyAlignment="1">
      <alignment horizontal="left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47" xfId="0" applyFont="1" applyFill="1" applyBorder="1" applyAlignment="1">
      <alignment horizontal="center" vertical="center" wrapText="1"/>
    </xf>
    <xf numFmtId="0" fontId="45" fillId="24" borderId="20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47" xfId="0" applyNumberFormat="1" applyFont="1" applyFill="1" applyBorder="1" applyAlignment="1">
      <alignment horizontal="center" vertical="center" wrapText="1"/>
    </xf>
    <xf numFmtId="49" fontId="45" fillId="0" borderId="20" xfId="0" applyNumberFormat="1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6" fillId="0" borderId="0" xfId="53" applyFont="1" applyAlignment="1">
      <alignment horizontal="right"/>
      <protection/>
    </xf>
    <xf numFmtId="0" fontId="0" fillId="0" borderId="0" xfId="53" applyFont="1" applyAlignment="1">
      <alignment horizontal="right"/>
      <protection/>
    </xf>
    <xf numFmtId="0" fontId="0" fillId="0" borderId="0" xfId="53" applyAlignment="1">
      <alignment horizontal="right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47" xfId="53" applyFont="1" applyBorder="1" applyAlignment="1">
      <alignment horizontal="center" vertical="center" wrapText="1"/>
      <protection/>
    </xf>
    <xf numFmtId="0" fontId="22" fillId="0" borderId="2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47" xfId="53" applyFont="1" applyBorder="1" applyAlignment="1">
      <alignment horizontal="center" vertical="center"/>
      <protection/>
    </xf>
    <xf numFmtId="0" fontId="22" fillId="0" borderId="20" xfId="53" applyFont="1" applyBorder="1" applyAlignment="1">
      <alignment horizontal="center" vertical="center"/>
      <protection/>
    </xf>
    <xf numFmtId="0" fontId="37" fillId="0" borderId="0" xfId="53" applyFont="1" applyAlignment="1">
      <alignment horizontal="center"/>
      <protection/>
    </xf>
    <xf numFmtId="0" fontId="22" fillId="0" borderId="0" xfId="53" applyFont="1" applyAlignment="1">
      <alignment horizontal="left" vertical="center" wrapText="1"/>
      <protection/>
    </xf>
    <xf numFmtId="0" fontId="22" fillId="0" borderId="0" xfId="53" applyFont="1" applyAlignment="1">
      <alignment horizontal="left" vertical="center"/>
      <protection/>
    </xf>
    <xf numFmtId="0" fontId="22" fillId="0" borderId="0" xfId="53" applyFont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="75" zoomScaleNormal="75" zoomScaleSheetLayoutView="75" zoomScalePageLayoutView="0" workbookViewId="0" topLeftCell="A19">
      <selection activeCell="C12" sqref="C12"/>
    </sheetView>
  </sheetViews>
  <sheetFormatPr defaultColWidth="9.140625" defaultRowHeight="15"/>
  <cols>
    <col min="1" max="1" width="42.421875" style="73" customWidth="1"/>
    <col min="2" max="2" width="75.140625" style="74" customWidth="1"/>
    <col min="3" max="3" width="18.421875" style="75" customWidth="1"/>
    <col min="4" max="16384" width="9.140625" style="72" customWidth="1"/>
  </cols>
  <sheetData>
    <row r="1" spans="1:3" s="49" customFormat="1" ht="21">
      <c r="A1" s="108"/>
      <c r="B1" s="504" t="s">
        <v>323</v>
      </c>
      <c r="C1" s="505"/>
    </row>
    <row r="2" spans="1:6" s="41" customFormat="1" ht="20.25">
      <c r="A2" s="506" t="s">
        <v>381</v>
      </c>
      <c r="B2" s="506"/>
      <c r="C2" s="506"/>
      <c r="D2" s="58"/>
      <c r="E2" s="58"/>
      <c r="F2" s="58"/>
    </row>
    <row r="3" spans="1:6" s="42" customFormat="1" ht="16.5" customHeight="1">
      <c r="A3" s="502" t="s">
        <v>378</v>
      </c>
      <c r="B3" s="502"/>
      <c r="C3" s="502"/>
      <c r="D3" s="59"/>
      <c r="E3" s="59"/>
      <c r="F3" s="59"/>
    </row>
    <row r="4" spans="1:6" s="42" customFormat="1" ht="16.5" customHeight="1">
      <c r="A4" s="502" t="s">
        <v>379</v>
      </c>
      <c r="B4" s="502"/>
      <c r="C4" s="502"/>
      <c r="D4" s="59"/>
      <c r="E4" s="59"/>
      <c r="F4" s="59"/>
    </row>
    <row r="5" spans="1:3" s="57" customFormat="1" ht="20.25">
      <c r="A5" s="48"/>
      <c r="B5" s="507" t="s">
        <v>380</v>
      </c>
      <c r="C5" s="507"/>
    </row>
    <row r="6" spans="1:3" s="57" customFormat="1" ht="15">
      <c r="A6" s="48"/>
      <c r="B6" s="508"/>
      <c r="C6" s="508"/>
    </row>
    <row r="7" spans="1:3" s="76" customFormat="1" ht="19.5">
      <c r="A7" s="503" t="s">
        <v>324</v>
      </c>
      <c r="B7" s="503"/>
      <c r="C7" s="503"/>
    </row>
    <row r="8" spans="1:3" s="76" customFormat="1" ht="19.5">
      <c r="A8" s="503" t="s">
        <v>382</v>
      </c>
      <c r="B8" s="503"/>
      <c r="C8" s="503"/>
    </row>
    <row r="9" spans="1:3" s="76" customFormat="1" ht="18">
      <c r="A9" s="60"/>
      <c r="B9" s="66"/>
      <c r="C9" s="77"/>
    </row>
    <row r="10" spans="1:3" s="76" customFormat="1" ht="18">
      <c r="A10" s="60"/>
      <c r="C10" s="77" t="s">
        <v>317</v>
      </c>
    </row>
    <row r="11" spans="1:3" s="78" customFormat="1" ht="54" customHeight="1">
      <c r="A11" s="109" t="s">
        <v>55</v>
      </c>
      <c r="B11" s="109" t="s">
        <v>175</v>
      </c>
      <c r="C11" s="110" t="s">
        <v>212</v>
      </c>
    </row>
    <row r="12" spans="1:3" s="78" customFormat="1" ht="51.75" customHeight="1">
      <c r="A12" s="238" t="s">
        <v>325</v>
      </c>
      <c r="B12" s="239" t="s">
        <v>318</v>
      </c>
      <c r="C12" s="128">
        <f>C13</f>
        <v>0</v>
      </c>
    </row>
    <row r="13" spans="1:3" s="78" customFormat="1" ht="54.75" customHeight="1">
      <c r="A13" s="238" t="s">
        <v>326</v>
      </c>
      <c r="B13" s="239" t="s">
        <v>327</v>
      </c>
      <c r="C13" s="128">
        <f>C14+C18</f>
        <v>0</v>
      </c>
    </row>
    <row r="14" spans="1:3" s="78" customFormat="1" ht="33" customHeight="1">
      <c r="A14" s="240" t="s">
        <v>328</v>
      </c>
      <c r="B14" s="241" t="s">
        <v>330</v>
      </c>
      <c r="C14" s="127">
        <f>C15</f>
        <v>-8767499</v>
      </c>
    </row>
    <row r="15" spans="1:3" s="78" customFormat="1" ht="44.25" customHeight="1">
      <c r="A15" s="240" t="s">
        <v>331</v>
      </c>
      <c r="B15" s="241" t="s">
        <v>332</v>
      </c>
      <c r="C15" s="127">
        <f>C16</f>
        <v>-8767499</v>
      </c>
    </row>
    <row r="16" spans="1:3" s="78" customFormat="1" ht="37.5" customHeight="1">
      <c r="A16" s="240" t="s">
        <v>333</v>
      </c>
      <c r="B16" s="241" t="s">
        <v>334</v>
      </c>
      <c r="C16" s="127">
        <f>C17</f>
        <v>-8767499</v>
      </c>
    </row>
    <row r="17" spans="1:3" s="78" customFormat="1" ht="40.5">
      <c r="A17" s="240" t="s">
        <v>287</v>
      </c>
      <c r="B17" s="241" t="s">
        <v>285</v>
      </c>
      <c r="C17" s="127">
        <v>-8767499</v>
      </c>
    </row>
    <row r="18" spans="1:3" s="78" customFormat="1" ht="30" customHeight="1">
      <c r="A18" s="240" t="s">
        <v>335</v>
      </c>
      <c r="B18" s="241" t="s">
        <v>336</v>
      </c>
      <c r="C18" s="127">
        <f>C19</f>
        <v>8767499</v>
      </c>
    </row>
    <row r="19" spans="1:3" s="78" customFormat="1" ht="41.25" customHeight="1">
      <c r="A19" s="240" t="s">
        <v>337</v>
      </c>
      <c r="B19" s="241" t="s">
        <v>338</v>
      </c>
      <c r="C19" s="127">
        <f>C20</f>
        <v>8767499</v>
      </c>
    </row>
    <row r="20" spans="1:3" s="78" customFormat="1" ht="48.75" customHeight="1">
      <c r="A20" s="240" t="s">
        <v>339</v>
      </c>
      <c r="B20" s="241" t="s">
        <v>340</v>
      </c>
      <c r="C20" s="127">
        <f>C21</f>
        <v>8767499</v>
      </c>
    </row>
    <row r="21" spans="1:3" s="78" customFormat="1" ht="40.5">
      <c r="A21" s="240" t="s">
        <v>288</v>
      </c>
      <c r="B21" s="241" t="s">
        <v>286</v>
      </c>
      <c r="C21" s="127">
        <v>8767499</v>
      </c>
    </row>
    <row r="22" spans="1:3" s="78" customFormat="1" ht="39.75">
      <c r="A22" s="240"/>
      <c r="B22" s="239" t="s">
        <v>316</v>
      </c>
      <c r="C22" s="128">
        <f>C12</f>
        <v>0</v>
      </c>
    </row>
    <row r="23" spans="1:3" s="78" customFormat="1" ht="18">
      <c r="A23" s="79"/>
      <c r="B23" s="80"/>
      <c r="C23" s="81"/>
    </row>
    <row r="24" spans="1:3" s="78" customFormat="1" ht="18">
      <c r="A24" s="79"/>
      <c r="B24" s="80"/>
      <c r="C24" s="81"/>
    </row>
    <row r="25" spans="1:3" s="78" customFormat="1" ht="18">
      <c r="A25" s="79"/>
      <c r="B25" s="80"/>
      <c r="C25" s="81"/>
    </row>
    <row r="26" spans="1:3" s="78" customFormat="1" ht="18">
      <c r="A26" s="79"/>
      <c r="B26" s="80"/>
      <c r="C26" s="81"/>
    </row>
    <row r="27" spans="1:3" s="78" customFormat="1" ht="18">
      <c r="A27" s="79"/>
      <c r="B27" s="80"/>
      <c r="C27" s="81"/>
    </row>
    <row r="28" spans="1:3" s="78" customFormat="1" ht="18">
      <c r="A28" s="79"/>
      <c r="B28" s="80"/>
      <c r="C28" s="81"/>
    </row>
    <row r="29" spans="1:3" s="78" customFormat="1" ht="18">
      <c r="A29" s="79"/>
      <c r="B29" s="80"/>
      <c r="C29" s="81"/>
    </row>
    <row r="30" spans="1:3" s="78" customFormat="1" ht="18">
      <c r="A30" s="79"/>
      <c r="B30" s="80"/>
      <c r="C30" s="81"/>
    </row>
    <row r="31" spans="1:3" s="78" customFormat="1" ht="18">
      <c r="A31" s="79"/>
      <c r="B31" s="80"/>
      <c r="C31" s="81"/>
    </row>
    <row r="32" spans="1:3" s="78" customFormat="1" ht="18">
      <c r="A32" s="79"/>
      <c r="B32" s="80"/>
      <c r="C32" s="81"/>
    </row>
    <row r="33" spans="1:3" s="78" customFormat="1" ht="18">
      <c r="A33" s="79"/>
      <c r="B33" s="80"/>
      <c r="C33" s="81"/>
    </row>
  </sheetData>
  <sheetProtection formatRows="0" autoFilter="0"/>
  <mergeCells count="8">
    <mergeCell ref="A4:C4"/>
    <mergeCell ref="A7:C7"/>
    <mergeCell ref="A8:C8"/>
    <mergeCell ref="B1:C1"/>
    <mergeCell ref="A2:C2"/>
    <mergeCell ref="A3:C3"/>
    <mergeCell ref="B5:C5"/>
    <mergeCell ref="B6:C6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65"/>
  <sheetViews>
    <sheetView view="pageBreakPreview" zoomScale="60" zoomScalePageLayoutView="0" workbookViewId="0" topLeftCell="A107">
      <selection activeCell="A113" sqref="A113"/>
    </sheetView>
  </sheetViews>
  <sheetFormatPr defaultColWidth="9.140625" defaultRowHeight="15"/>
  <cols>
    <col min="1" max="1" width="102.28125" style="6" customWidth="1"/>
    <col min="2" max="2" width="9.421875" style="6" customWidth="1"/>
    <col min="3" max="3" width="9.7109375" style="6" customWidth="1"/>
    <col min="4" max="4" width="8.7109375" style="8" customWidth="1"/>
    <col min="5" max="5" width="10.7109375" style="9" bestFit="1" customWidth="1"/>
    <col min="6" max="6" width="10.57421875" style="4" bestFit="1" customWidth="1"/>
    <col min="7" max="7" width="10.28125" style="5" customWidth="1"/>
    <col min="8" max="8" width="18.421875" style="8" customWidth="1"/>
    <col min="9" max="9" width="18.8515625" style="10" customWidth="1"/>
    <col min="10" max="10" width="17.421875" style="283" customWidth="1"/>
    <col min="11" max="11" width="17.421875" style="284" customWidth="1"/>
    <col min="12" max="39" width="9.140625" style="284" customWidth="1"/>
    <col min="40" max="16384" width="9.140625" style="285" customWidth="1"/>
  </cols>
  <sheetData>
    <row r="1" spans="1:9" s="41" customFormat="1" ht="24.75" customHeight="1">
      <c r="A1" s="506" t="s">
        <v>499</v>
      </c>
      <c r="B1" s="506"/>
      <c r="C1" s="506"/>
      <c r="D1" s="506"/>
      <c r="E1" s="506"/>
      <c r="F1" s="506"/>
      <c r="G1" s="506"/>
      <c r="H1" s="506"/>
      <c r="I1" s="506"/>
    </row>
    <row r="2" spans="1:9" s="41" customFormat="1" ht="23.25" customHeight="1">
      <c r="A2" s="506" t="s">
        <v>42</v>
      </c>
      <c r="B2" s="506"/>
      <c r="C2" s="506"/>
      <c r="D2" s="506"/>
      <c r="E2" s="506"/>
      <c r="F2" s="506"/>
      <c r="G2" s="506"/>
      <c r="H2" s="506"/>
      <c r="I2" s="506"/>
    </row>
    <row r="3" spans="1:9" s="41" customFormat="1" ht="23.25" customHeight="1">
      <c r="A3" s="506" t="s">
        <v>421</v>
      </c>
      <c r="B3" s="506"/>
      <c r="C3" s="506"/>
      <c r="D3" s="506"/>
      <c r="E3" s="506"/>
      <c r="F3" s="506"/>
      <c r="G3" s="506"/>
      <c r="H3" s="506"/>
      <c r="I3" s="506"/>
    </row>
    <row r="4" spans="1:9" s="42" customFormat="1" ht="24" customHeight="1">
      <c r="A4" s="502" t="s">
        <v>422</v>
      </c>
      <c r="B4" s="502"/>
      <c r="C4" s="502"/>
      <c r="D4" s="502"/>
      <c r="E4" s="502"/>
      <c r="F4" s="502"/>
      <c r="G4" s="502"/>
      <c r="H4" s="502"/>
      <c r="I4" s="502"/>
    </row>
    <row r="5" spans="1:9" s="42" customFormat="1" ht="24" customHeight="1">
      <c r="A5" s="502" t="s">
        <v>427</v>
      </c>
      <c r="B5" s="502"/>
      <c r="C5" s="502"/>
      <c r="D5" s="502"/>
      <c r="E5" s="502"/>
      <c r="F5" s="502"/>
      <c r="G5" s="502"/>
      <c r="H5" s="502"/>
      <c r="I5" s="502"/>
    </row>
    <row r="6" spans="1:9" s="42" customFormat="1" ht="27.75" customHeight="1">
      <c r="A6" s="502" t="s">
        <v>428</v>
      </c>
      <c r="B6" s="502"/>
      <c r="C6" s="502"/>
      <c r="D6" s="502"/>
      <c r="E6" s="502"/>
      <c r="F6" s="502"/>
      <c r="G6" s="502"/>
      <c r="H6" s="502"/>
      <c r="I6" s="502"/>
    </row>
    <row r="7" spans="1:9" s="42" customFormat="1" ht="27.75" customHeight="1">
      <c r="A7" s="512"/>
      <c r="B7" s="512"/>
      <c r="C7" s="512"/>
      <c r="D7" s="512"/>
      <c r="E7" s="512"/>
      <c r="F7" s="512"/>
      <c r="G7" s="512"/>
      <c r="H7" s="512"/>
      <c r="I7" s="401"/>
    </row>
    <row r="8" spans="1:9" s="42" customFormat="1" ht="66" customHeight="1">
      <c r="A8" s="529" t="s">
        <v>500</v>
      </c>
      <c r="B8" s="529"/>
      <c r="C8" s="529"/>
      <c r="D8" s="529"/>
      <c r="E8" s="529"/>
      <c r="F8" s="529"/>
      <c r="G8" s="529"/>
      <c r="H8" s="529"/>
      <c r="I8" s="529"/>
    </row>
    <row r="9" spans="1:9" s="2" customFormat="1" ht="17.25">
      <c r="A9" s="45"/>
      <c r="B9" s="45"/>
      <c r="C9" s="46"/>
      <c r="D9" s="46"/>
      <c r="E9" s="46"/>
      <c r="F9" s="46"/>
      <c r="G9" s="47"/>
      <c r="H9" s="47"/>
      <c r="I9" s="426" t="s">
        <v>322</v>
      </c>
    </row>
    <row r="10" spans="1:38" s="13" customFormat="1" ht="54" customHeight="1">
      <c r="A10" s="155" t="s">
        <v>175</v>
      </c>
      <c r="B10" s="171" t="s">
        <v>61</v>
      </c>
      <c r="C10" s="123" t="s">
        <v>57</v>
      </c>
      <c r="D10" s="156" t="s">
        <v>58</v>
      </c>
      <c r="E10" s="157" t="s">
        <v>174</v>
      </c>
      <c r="F10" s="158"/>
      <c r="G10" s="159" t="s">
        <v>59</v>
      </c>
      <c r="H10" s="160" t="s">
        <v>213</v>
      </c>
      <c r="I10" s="160" t="s">
        <v>497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1" customFormat="1" ht="27.75" customHeight="1">
      <c r="A11" s="140" t="s">
        <v>66</v>
      </c>
      <c r="B11" s="140"/>
      <c r="C11" s="121"/>
      <c r="D11" s="161"/>
      <c r="E11" s="156"/>
      <c r="F11" s="159"/>
      <c r="G11" s="162"/>
      <c r="H11" s="126">
        <f>H12+H56+H67+H84+H114+H126</f>
        <v>8695946</v>
      </c>
      <c r="I11" s="126">
        <f>I12+I56+I67+I84+I114+I126</f>
        <v>8718545</v>
      </c>
      <c r="J11" s="43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s="21" customFormat="1" ht="44.25" customHeight="1">
      <c r="A12" s="152" t="s">
        <v>67</v>
      </c>
      <c r="B12" s="406" t="s">
        <v>62</v>
      </c>
      <c r="C12" s="178" t="s">
        <v>63</v>
      </c>
      <c r="D12" s="176"/>
      <c r="E12" s="180"/>
      <c r="F12" s="319"/>
      <c r="G12" s="182"/>
      <c r="H12" s="181">
        <f>H13+H18+H25+H30</f>
        <v>5430260</v>
      </c>
      <c r="I12" s="181">
        <f>I13+I18+I25+I30</f>
        <v>5430260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8" s="21" customFormat="1" ht="56.25" customHeight="1">
      <c r="A13" s="320" t="s">
        <v>68</v>
      </c>
      <c r="B13" s="407" t="s">
        <v>62</v>
      </c>
      <c r="C13" s="178" t="s">
        <v>63</v>
      </c>
      <c r="D13" s="176" t="s">
        <v>64</v>
      </c>
      <c r="E13" s="180"/>
      <c r="F13" s="319"/>
      <c r="G13" s="182"/>
      <c r="H13" s="181">
        <f aca="true" t="shared" si="0" ref="H13:I16">H14</f>
        <v>900000</v>
      </c>
      <c r="I13" s="181">
        <f t="shared" si="0"/>
        <v>900000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s="23" customFormat="1" ht="41.25" customHeight="1">
      <c r="A14" s="321" t="s">
        <v>234</v>
      </c>
      <c r="B14" s="408" t="s">
        <v>62</v>
      </c>
      <c r="C14" s="163" t="s">
        <v>63</v>
      </c>
      <c r="D14" s="164" t="s">
        <v>64</v>
      </c>
      <c r="E14" s="322" t="s">
        <v>31</v>
      </c>
      <c r="F14" s="323"/>
      <c r="G14" s="165"/>
      <c r="H14" s="166">
        <f t="shared" si="0"/>
        <v>900000</v>
      </c>
      <c r="I14" s="166">
        <f t="shared" si="0"/>
        <v>900000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s="25" customFormat="1" ht="31.5" customHeight="1">
      <c r="A15" s="149" t="s">
        <v>249</v>
      </c>
      <c r="B15" s="409" t="s">
        <v>62</v>
      </c>
      <c r="C15" s="167" t="s">
        <v>63</v>
      </c>
      <c r="D15" s="168" t="s">
        <v>64</v>
      </c>
      <c r="E15" s="169" t="s">
        <v>188</v>
      </c>
      <c r="F15" s="170"/>
      <c r="G15" s="120"/>
      <c r="H15" s="125">
        <f t="shared" si="0"/>
        <v>900000</v>
      </c>
      <c r="I15" s="125">
        <f t="shared" si="0"/>
        <v>900000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s="25" customFormat="1" ht="41.25" customHeight="1">
      <c r="A16" s="149" t="s">
        <v>177</v>
      </c>
      <c r="B16" s="409" t="s">
        <v>62</v>
      </c>
      <c r="C16" s="167" t="s">
        <v>63</v>
      </c>
      <c r="D16" s="168" t="s">
        <v>64</v>
      </c>
      <c r="E16" s="169" t="s">
        <v>188</v>
      </c>
      <c r="F16" s="170" t="s">
        <v>182</v>
      </c>
      <c r="G16" s="120"/>
      <c r="H16" s="125">
        <f t="shared" si="0"/>
        <v>900000</v>
      </c>
      <c r="I16" s="125">
        <f t="shared" si="0"/>
        <v>900000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s="25" customFormat="1" ht="83.25" customHeight="1">
      <c r="A17" s="143" t="s">
        <v>70</v>
      </c>
      <c r="B17" s="410" t="s">
        <v>62</v>
      </c>
      <c r="C17" s="122" t="s">
        <v>63</v>
      </c>
      <c r="D17" s="177" t="s">
        <v>64</v>
      </c>
      <c r="E17" s="169" t="s">
        <v>188</v>
      </c>
      <c r="F17" s="170" t="s">
        <v>182</v>
      </c>
      <c r="G17" s="120" t="s">
        <v>65</v>
      </c>
      <c r="H17" s="125">
        <v>900000</v>
      </c>
      <c r="I17" s="125">
        <v>900000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s="25" customFormat="1" ht="78" customHeight="1">
      <c r="A18" s="320" t="s">
        <v>123</v>
      </c>
      <c r="B18" s="407" t="s">
        <v>62</v>
      </c>
      <c r="C18" s="178" t="s">
        <v>63</v>
      </c>
      <c r="D18" s="178" t="s">
        <v>69</v>
      </c>
      <c r="E18" s="176"/>
      <c r="F18" s="182"/>
      <c r="G18" s="178"/>
      <c r="H18" s="181">
        <f aca="true" t="shared" si="1" ref="H18:I20">H19</f>
        <v>2128300</v>
      </c>
      <c r="I18" s="181">
        <f t="shared" si="1"/>
        <v>2128300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s="25" customFormat="1" ht="40.5" customHeight="1">
      <c r="A19" s="321" t="s">
        <v>250</v>
      </c>
      <c r="B19" s="408" t="s">
        <v>62</v>
      </c>
      <c r="C19" s="163" t="s">
        <v>63</v>
      </c>
      <c r="D19" s="164" t="s">
        <v>69</v>
      </c>
      <c r="E19" s="324" t="s">
        <v>32</v>
      </c>
      <c r="F19" s="325"/>
      <c r="G19" s="165"/>
      <c r="H19" s="166">
        <f t="shared" si="1"/>
        <v>2128300</v>
      </c>
      <c r="I19" s="166">
        <f t="shared" si="1"/>
        <v>2128300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s="25" customFormat="1" ht="37.5" customHeight="1">
      <c r="A20" s="149" t="s">
        <v>251</v>
      </c>
      <c r="B20" s="409" t="s">
        <v>62</v>
      </c>
      <c r="C20" s="167" t="s">
        <v>63</v>
      </c>
      <c r="D20" s="168" t="s">
        <v>69</v>
      </c>
      <c r="E20" s="169" t="s">
        <v>189</v>
      </c>
      <c r="F20" s="170"/>
      <c r="G20" s="120"/>
      <c r="H20" s="125">
        <f t="shared" si="1"/>
        <v>2128300</v>
      </c>
      <c r="I20" s="125">
        <f t="shared" si="1"/>
        <v>2128300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9" s="24" customFormat="1" ht="46.5" customHeight="1">
      <c r="A21" s="149" t="s">
        <v>177</v>
      </c>
      <c r="B21" s="409" t="s">
        <v>62</v>
      </c>
      <c r="C21" s="167" t="s">
        <v>63</v>
      </c>
      <c r="D21" s="168" t="s">
        <v>69</v>
      </c>
      <c r="E21" s="169" t="s">
        <v>189</v>
      </c>
      <c r="F21" s="170" t="s">
        <v>182</v>
      </c>
      <c r="G21" s="120"/>
      <c r="H21" s="125">
        <f>H22+H23+H24</f>
        <v>2128300</v>
      </c>
      <c r="I21" s="125">
        <f>I22+I23+I24</f>
        <v>2128300</v>
      </c>
    </row>
    <row r="22" spans="1:9" s="24" customFormat="1" ht="77.25" customHeight="1">
      <c r="A22" s="143" t="s">
        <v>70</v>
      </c>
      <c r="B22" s="410" t="s">
        <v>62</v>
      </c>
      <c r="C22" s="122" t="s">
        <v>63</v>
      </c>
      <c r="D22" s="177" t="s">
        <v>69</v>
      </c>
      <c r="E22" s="169" t="s">
        <v>189</v>
      </c>
      <c r="F22" s="170" t="s">
        <v>182</v>
      </c>
      <c r="G22" s="120" t="s">
        <v>65</v>
      </c>
      <c r="H22" s="125">
        <v>2058300</v>
      </c>
      <c r="I22" s="125">
        <v>2058300</v>
      </c>
    </row>
    <row r="23" spans="1:9" s="24" customFormat="1" ht="56.25" customHeight="1">
      <c r="A23" s="148" t="s">
        <v>131</v>
      </c>
      <c r="B23" s="411" t="s">
        <v>62</v>
      </c>
      <c r="C23" s="122" t="s">
        <v>63</v>
      </c>
      <c r="D23" s="177" t="s">
        <v>69</v>
      </c>
      <c r="E23" s="169" t="s">
        <v>189</v>
      </c>
      <c r="F23" s="170" t="s">
        <v>182</v>
      </c>
      <c r="G23" s="120" t="s">
        <v>71</v>
      </c>
      <c r="H23" s="125">
        <v>45000</v>
      </c>
      <c r="I23" s="125">
        <v>45000</v>
      </c>
    </row>
    <row r="24" spans="1:9" s="24" customFormat="1" ht="36.75" customHeight="1">
      <c r="A24" s="148" t="s">
        <v>72</v>
      </c>
      <c r="B24" s="411" t="s">
        <v>62</v>
      </c>
      <c r="C24" s="122" t="s">
        <v>63</v>
      </c>
      <c r="D24" s="177" t="s">
        <v>69</v>
      </c>
      <c r="E24" s="169" t="s">
        <v>189</v>
      </c>
      <c r="F24" s="170" t="s">
        <v>182</v>
      </c>
      <c r="G24" s="120" t="s">
        <v>73</v>
      </c>
      <c r="H24" s="125">
        <v>25000</v>
      </c>
      <c r="I24" s="125">
        <v>25000</v>
      </c>
    </row>
    <row r="25" spans="1:9" s="24" customFormat="1" ht="59.25" customHeight="1">
      <c r="A25" s="152" t="s">
        <v>124</v>
      </c>
      <c r="B25" s="406" t="s">
        <v>62</v>
      </c>
      <c r="C25" s="178" t="s">
        <v>63</v>
      </c>
      <c r="D25" s="176" t="s">
        <v>74</v>
      </c>
      <c r="E25" s="176"/>
      <c r="F25" s="326"/>
      <c r="G25" s="182"/>
      <c r="H25" s="181">
        <f aca="true" t="shared" si="2" ref="H25:I28">H26</f>
        <v>5000</v>
      </c>
      <c r="I25" s="181">
        <f t="shared" si="2"/>
        <v>5000</v>
      </c>
    </row>
    <row r="26" spans="1:38" s="25" customFormat="1" ht="48" customHeight="1">
      <c r="A26" s="321" t="s">
        <v>252</v>
      </c>
      <c r="B26" s="408" t="s">
        <v>62</v>
      </c>
      <c r="C26" s="163" t="s">
        <v>63</v>
      </c>
      <c r="D26" s="164" t="s">
        <v>74</v>
      </c>
      <c r="E26" s="324" t="s">
        <v>568</v>
      </c>
      <c r="F26" s="325"/>
      <c r="G26" s="165"/>
      <c r="H26" s="166">
        <f t="shared" si="2"/>
        <v>5000</v>
      </c>
      <c r="I26" s="166">
        <f t="shared" si="2"/>
        <v>5000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s="25" customFormat="1" ht="70.5" customHeight="1">
      <c r="A27" s="149" t="s">
        <v>566</v>
      </c>
      <c r="B27" s="409" t="s">
        <v>62</v>
      </c>
      <c r="C27" s="167" t="s">
        <v>63</v>
      </c>
      <c r="D27" s="168" t="s">
        <v>74</v>
      </c>
      <c r="E27" s="169" t="s">
        <v>565</v>
      </c>
      <c r="F27" s="170"/>
      <c r="G27" s="120"/>
      <c r="H27" s="125">
        <f t="shared" si="2"/>
        <v>5000</v>
      </c>
      <c r="I27" s="125">
        <f t="shared" si="2"/>
        <v>5000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9" s="24" customFormat="1" ht="58.5" customHeight="1">
      <c r="A28" s="149" t="s">
        <v>264</v>
      </c>
      <c r="B28" s="409" t="s">
        <v>62</v>
      </c>
      <c r="C28" s="167" t="s">
        <v>63</v>
      </c>
      <c r="D28" s="168" t="s">
        <v>74</v>
      </c>
      <c r="E28" s="169" t="s">
        <v>565</v>
      </c>
      <c r="F28" s="170" t="s">
        <v>183</v>
      </c>
      <c r="G28" s="120"/>
      <c r="H28" s="125">
        <f t="shared" si="2"/>
        <v>5000</v>
      </c>
      <c r="I28" s="125">
        <f t="shared" si="2"/>
        <v>5000</v>
      </c>
    </row>
    <row r="29" spans="1:9" s="20" customFormat="1" ht="46.5" customHeight="1">
      <c r="A29" s="143" t="s">
        <v>75</v>
      </c>
      <c r="B29" s="410" t="s">
        <v>62</v>
      </c>
      <c r="C29" s="122" t="s">
        <v>63</v>
      </c>
      <c r="D29" s="122" t="s">
        <v>74</v>
      </c>
      <c r="E29" s="169" t="s">
        <v>565</v>
      </c>
      <c r="F29" s="170" t="s">
        <v>183</v>
      </c>
      <c r="G29" s="122" t="s">
        <v>76</v>
      </c>
      <c r="H29" s="314">
        <v>5000</v>
      </c>
      <c r="I29" s="314">
        <v>5000</v>
      </c>
    </row>
    <row r="30" spans="1:9" s="18" customFormat="1" ht="37.5" customHeight="1" thickBot="1">
      <c r="A30" s="320" t="s">
        <v>125</v>
      </c>
      <c r="B30" s="407" t="s">
        <v>62</v>
      </c>
      <c r="C30" s="178" t="s">
        <v>63</v>
      </c>
      <c r="D30" s="176" t="s">
        <v>126</v>
      </c>
      <c r="E30" s="337"/>
      <c r="F30" s="338"/>
      <c r="G30" s="182"/>
      <c r="H30" s="181">
        <f>H31+H36+H41+H46</f>
        <v>2396960</v>
      </c>
      <c r="I30" s="181">
        <f>I31+I36+I41+I46</f>
        <v>2396960</v>
      </c>
    </row>
    <row r="31" spans="1:9" s="18" customFormat="1" ht="79.5">
      <c r="A31" s="152" t="s">
        <v>430</v>
      </c>
      <c r="B31" s="406" t="s">
        <v>62</v>
      </c>
      <c r="C31" s="178" t="s">
        <v>63</v>
      </c>
      <c r="D31" s="327">
        <v>13</v>
      </c>
      <c r="E31" s="180" t="s">
        <v>153</v>
      </c>
      <c r="F31" s="319"/>
      <c r="G31" s="122"/>
      <c r="H31" s="181">
        <f aca="true" t="shared" si="3" ref="H31:I34">H32</f>
        <v>80000</v>
      </c>
      <c r="I31" s="181">
        <f t="shared" si="3"/>
        <v>80000</v>
      </c>
    </row>
    <row r="32" spans="1:9" s="18" customFormat="1" ht="84.75" customHeight="1">
      <c r="A32" s="152" t="s">
        <v>431</v>
      </c>
      <c r="B32" s="406" t="s">
        <v>62</v>
      </c>
      <c r="C32" s="178" t="s">
        <v>63</v>
      </c>
      <c r="D32" s="173">
        <v>13</v>
      </c>
      <c r="E32" s="328" t="s">
        <v>432</v>
      </c>
      <c r="F32" s="329"/>
      <c r="G32" s="182"/>
      <c r="H32" s="181">
        <f t="shared" si="3"/>
        <v>80000</v>
      </c>
      <c r="I32" s="181">
        <f t="shared" si="3"/>
        <v>80000</v>
      </c>
    </row>
    <row r="33" spans="1:9" s="18" customFormat="1" ht="57" customHeight="1">
      <c r="A33" s="143" t="s">
        <v>433</v>
      </c>
      <c r="B33" s="410" t="s">
        <v>62</v>
      </c>
      <c r="C33" s="122" t="s">
        <v>63</v>
      </c>
      <c r="D33" s="330">
        <v>13</v>
      </c>
      <c r="E33" s="331" t="s">
        <v>193</v>
      </c>
      <c r="F33" s="332"/>
      <c r="G33" s="333"/>
      <c r="H33" s="315">
        <f t="shared" si="3"/>
        <v>80000</v>
      </c>
      <c r="I33" s="315">
        <f t="shared" si="3"/>
        <v>80000</v>
      </c>
    </row>
    <row r="34" spans="1:9" s="18" customFormat="1" ht="31.5" customHeight="1">
      <c r="A34" s="148" t="s">
        <v>178</v>
      </c>
      <c r="B34" s="411" t="s">
        <v>62</v>
      </c>
      <c r="C34" s="122" t="s">
        <v>63</v>
      </c>
      <c r="D34" s="330">
        <v>13</v>
      </c>
      <c r="E34" s="331" t="s">
        <v>193</v>
      </c>
      <c r="F34" s="335" t="s">
        <v>130</v>
      </c>
      <c r="G34" s="333"/>
      <c r="H34" s="315">
        <f t="shared" si="3"/>
        <v>80000</v>
      </c>
      <c r="I34" s="315">
        <f t="shared" si="3"/>
        <v>80000</v>
      </c>
    </row>
    <row r="35" spans="1:9" s="18" customFormat="1" ht="40.5" customHeight="1">
      <c r="A35" s="148" t="s">
        <v>131</v>
      </c>
      <c r="B35" s="411" t="s">
        <v>62</v>
      </c>
      <c r="C35" s="122" t="s">
        <v>63</v>
      </c>
      <c r="D35" s="336">
        <v>13</v>
      </c>
      <c r="E35" s="331" t="s">
        <v>193</v>
      </c>
      <c r="F35" s="335" t="s">
        <v>130</v>
      </c>
      <c r="G35" s="122" t="s">
        <v>71</v>
      </c>
      <c r="H35" s="315">
        <v>80000</v>
      </c>
      <c r="I35" s="315">
        <v>80000</v>
      </c>
    </row>
    <row r="36" spans="1:9" s="18" customFormat="1" ht="60" thickBot="1">
      <c r="A36" s="320" t="s">
        <v>558</v>
      </c>
      <c r="B36" s="407" t="s">
        <v>62</v>
      </c>
      <c r="C36" s="178" t="s">
        <v>63</v>
      </c>
      <c r="D36" s="176" t="s">
        <v>126</v>
      </c>
      <c r="E36" s="403" t="s">
        <v>149</v>
      </c>
      <c r="F36" s="338"/>
      <c r="G36" s="182"/>
      <c r="H36" s="181">
        <f aca="true" t="shared" si="4" ref="H36:I39">H37</f>
        <v>160000</v>
      </c>
      <c r="I36" s="181">
        <f t="shared" si="4"/>
        <v>160000</v>
      </c>
    </row>
    <row r="37" spans="1:9" s="18" customFormat="1" ht="84.75" customHeight="1">
      <c r="A37" s="152" t="s">
        <v>435</v>
      </c>
      <c r="B37" s="406" t="s">
        <v>62</v>
      </c>
      <c r="C37" s="178" t="s">
        <v>63</v>
      </c>
      <c r="D37" s="173">
        <v>13</v>
      </c>
      <c r="E37" s="328" t="s">
        <v>436</v>
      </c>
      <c r="F37" s="329"/>
      <c r="G37" s="182"/>
      <c r="H37" s="181">
        <f t="shared" si="4"/>
        <v>160000</v>
      </c>
      <c r="I37" s="181">
        <f t="shared" si="4"/>
        <v>160000</v>
      </c>
    </row>
    <row r="38" spans="1:9" s="18" customFormat="1" ht="63" customHeight="1">
      <c r="A38" s="143" t="s">
        <v>437</v>
      </c>
      <c r="B38" s="410" t="s">
        <v>62</v>
      </c>
      <c r="C38" s="122" t="s">
        <v>63</v>
      </c>
      <c r="D38" s="330">
        <v>13</v>
      </c>
      <c r="E38" s="331" t="s">
        <v>438</v>
      </c>
      <c r="F38" s="332"/>
      <c r="G38" s="333"/>
      <c r="H38" s="315">
        <f t="shared" si="4"/>
        <v>160000</v>
      </c>
      <c r="I38" s="315">
        <f t="shared" si="4"/>
        <v>160000</v>
      </c>
    </row>
    <row r="39" spans="1:9" s="18" customFormat="1" ht="31.5" customHeight="1">
      <c r="A39" s="148" t="s">
        <v>439</v>
      </c>
      <c r="B39" s="411" t="s">
        <v>62</v>
      </c>
      <c r="C39" s="122" t="s">
        <v>63</v>
      </c>
      <c r="D39" s="330">
        <v>13</v>
      </c>
      <c r="E39" s="331" t="s">
        <v>438</v>
      </c>
      <c r="F39" s="335" t="s">
        <v>440</v>
      </c>
      <c r="G39" s="333"/>
      <c r="H39" s="315">
        <f t="shared" si="4"/>
        <v>160000</v>
      </c>
      <c r="I39" s="315">
        <f t="shared" si="4"/>
        <v>160000</v>
      </c>
    </row>
    <row r="40" spans="1:9" s="18" customFormat="1" ht="40.5" customHeight="1">
      <c r="A40" s="148" t="s">
        <v>131</v>
      </c>
      <c r="B40" s="411" t="s">
        <v>62</v>
      </c>
      <c r="C40" s="122" t="s">
        <v>63</v>
      </c>
      <c r="D40" s="336">
        <v>13</v>
      </c>
      <c r="E40" s="331" t="s">
        <v>438</v>
      </c>
      <c r="F40" s="335" t="s">
        <v>440</v>
      </c>
      <c r="G40" s="122" t="s">
        <v>71</v>
      </c>
      <c r="H40" s="315">
        <v>160000</v>
      </c>
      <c r="I40" s="315">
        <v>160000</v>
      </c>
    </row>
    <row r="41" spans="1:9" s="26" customFormat="1" ht="54" customHeight="1">
      <c r="A41" s="339" t="s">
        <v>265</v>
      </c>
      <c r="B41" s="412" t="s">
        <v>62</v>
      </c>
      <c r="C41" s="340" t="s">
        <v>63</v>
      </c>
      <c r="D41" s="341">
        <v>13</v>
      </c>
      <c r="E41" s="342">
        <v>76</v>
      </c>
      <c r="F41" s="343"/>
      <c r="G41" s="344"/>
      <c r="H41" s="316">
        <f>H42</f>
        <v>233576</v>
      </c>
      <c r="I41" s="316">
        <f>I42</f>
        <v>233576</v>
      </c>
    </row>
    <row r="42" spans="1:9" s="18" customFormat="1" ht="31.5" customHeight="1">
      <c r="A42" s="143" t="s">
        <v>319</v>
      </c>
      <c r="B42" s="405" t="s">
        <v>62</v>
      </c>
      <c r="C42" s="345" t="s">
        <v>63</v>
      </c>
      <c r="D42" s="346">
        <v>13</v>
      </c>
      <c r="E42" s="334" t="s">
        <v>190</v>
      </c>
      <c r="F42" s="347"/>
      <c r="G42" s="348"/>
      <c r="H42" s="315">
        <f>H43</f>
        <v>233576</v>
      </c>
      <c r="I42" s="315">
        <f>I43</f>
        <v>233576</v>
      </c>
    </row>
    <row r="43" spans="1:9" s="18" customFormat="1" ht="31.5" customHeight="1">
      <c r="A43" s="148" t="s">
        <v>266</v>
      </c>
      <c r="B43" s="413" t="s">
        <v>62</v>
      </c>
      <c r="C43" s="349" t="s">
        <v>63</v>
      </c>
      <c r="D43" s="346">
        <v>13</v>
      </c>
      <c r="E43" s="334" t="s">
        <v>190</v>
      </c>
      <c r="F43" s="347" t="s">
        <v>184</v>
      </c>
      <c r="G43" s="348"/>
      <c r="H43" s="315">
        <f>H44+H45</f>
        <v>233576</v>
      </c>
      <c r="I43" s="315">
        <f>I44+I45</f>
        <v>233576</v>
      </c>
    </row>
    <row r="44" spans="1:9" s="18" customFormat="1" ht="46.5" customHeight="1">
      <c r="A44" s="148" t="s">
        <v>131</v>
      </c>
      <c r="B44" s="414" t="s">
        <v>62</v>
      </c>
      <c r="C44" s="350" t="s">
        <v>63</v>
      </c>
      <c r="D44" s="351">
        <v>13</v>
      </c>
      <c r="E44" s="331" t="s">
        <v>190</v>
      </c>
      <c r="F44" s="332" t="s">
        <v>184</v>
      </c>
      <c r="G44" s="352" t="s">
        <v>71</v>
      </c>
      <c r="H44" s="317">
        <v>200000</v>
      </c>
      <c r="I44" s="317">
        <v>200000</v>
      </c>
    </row>
    <row r="45" spans="1:9" s="18" customFormat="1" ht="33" customHeight="1">
      <c r="A45" s="148" t="s">
        <v>72</v>
      </c>
      <c r="B45" s="413" t="s">
        <v>62</v>
      </c>
      <c r="C45" s="353" t="s">
        <v>63</v>
      </c>
      <c r="D45" s="354">
        <v>13</v>
      </c>
      <c r="E45" s="331" t="s">
        <v>190</v>
      </c>
      <c r="F45" s="332" t="s">
        <v>184</v>
      </c>
      <c r="G45" s="355" t="s">
        <v>73</v>
      </c>
      <c r="H45" s="317">
        <v>33576</v>
      </c>
      <c r="I45" s="317">
        <v>33576</v>
      </c>
    </row>
    <row r="46" spans="1:9" s="18" customFormat="1" ht="47.25" customHeight="1">
      <c r="A46" s="150" t="s">
        <v>267</v>
      </c>
      <c r="B46" s="415" t="s">
        <v>62</v>
      </c>
      <c r="C46" s="356" t="s">
        <v>63</v>
      </c>
      <c r="D46" s="356" t="s">
        <v>126</v>
      </c>
      <c r="E46" s="322" t="s">
        <v>33</v>
      </c>
      <c r="F46" s="357"/>
      <c r="G46" s="358"/>
      <c r="H46" s="181">
        <f>H47</f>
        <v>1923384</v>
      </c>
      <c r="I46" s="181">
        <f>I47</f>
        <v>1923384</v>
      </c>
    </row>
    <row r="47" spans="1:9" s="18" customFormat="1" ht="37.5" customHeight="1">
      <c r="A47" s="143" t="s">
        <v>268</v>
      </c>
      <c r="B47" s="410" t="s">
        <v>62</v>
      </c>
      <c r="C47" s="122" t="s">
        <v>63</v>
      </c>
      <c r="D47" s="122" t="s">
        <v>126</v>
      </c>
      <c r="E47" s="359" t="s">
        <v>191</v>
      </c>
      <c r="F47" s="347"/>
      <c r="G47" s="360"/>
      <c r="H47" s="315">
        <f>H48+H53+H55</f>
        <v>1923384</v>
      </c>
      <c r="I47" s="315">
        <f>I48+I53+I55</f>
        <v>1923384</v>
      </c>
    </row>
    <row r="48" spans="1:255" s="27" customFormat="1" ht="42.75" customHeight="1">
      <c r="A48" s="148" t="s">
        <v>176</v>
      </c>
      <c r="B48" s="411" t="s">
        <v>62</v>
      </c>
      <c r="C48" s="122" t="s">
        <v>63</v>
      </c>
      <c r="D48" s="122" t="s">
        <v>126</v>
      </c>
      <c r="E48" s="331" t="s">
        <v>191</v>
      </c>
      <c r="F48" s="332" t="s">
        <v>185</v>
      </c>
      <c r="G48" s="122"/>
      <c r="H48" s="315">
        <f>H49+H50+H51</f>
        <v>1860000</v>
      </c>
      <c r="I48" s="315">
        <f>I49+I50+I51</f>
        <v>1860000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  <c r="IU48" s="28"/>
    </row>
    <row r="49" spans="1:255" s="27" customFormat="1" ht="79.5" customHeight="1">
      <c r="A49" s="143" t="s">
        <v>70</v>
      </c>
      <c r="B49" s="410" t="s">
        <v>62</v>
      </c>
      <c r="C49" s="122" t="s">
        <v>63</v>
      </c>
      <c r="D49" s="122" t="s">
        <v>126</v>
      </c>
      <c r="E49" s="334" t="s">
        <v>191</v>
      </c>
      <c r="F49" s="347" t="s">
        <v>185</v>
      </c>
      <c r="G49" s="122" t="s">
        <v>65</v>
      </c>
      <c r="H49" s="315">
        <v>1550000</v>
      </c>
      <c r="I49" s="315">
        <v>1550000</v>
      </c>
      <c r="J49" s="29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</row>
    <row r="50" spans="1:255" s="27" customFormat="1" ht="50.25" customHeight="1">
      <c r="A50" s="148" t="s">
        <v>131</v>
      </c>
      <c r="B50" s="411" t="s">
        <v>62</v>
      </c>
      <c r="C50" s="122" t="s">
        <v>63</v>
      </c>
      <c r="D50" s="122" t="s">
        <v>126</v>
      </c>
      <c r="E50" s="331" t="s">
        <v>191</v>
      </c>
      <c r="F50" s="332" t="s">
        <v>185</v>
      </c>
      <c r="G50" s="122" t="s">
        <v>71</v>
      </c>
      <c r="H50" s="315">
        <v>270000</v>
      </c>
      <c r="I50" s="315">
        <v>270000</v>
      </c>
      <c r="J50" s="29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</row>
    <row r="51" spans="1:255" s="27" customFormat="1" ht="35.25" customHeight="1">
      <c r="A51" s="148" t="s">
        <v>72</v>
      </c>
      <c r="B51" s="411" t="s">
        <v>62</v>
      </c>
      <c r="C51" s="122" t="s">
        <v>63</v>
      </c>
      <c r="D51" s="122" t="s">
        <v>126</v>
      </c>
      <c r="E51" s="331" t="s">
        <v>191</v>
      </c>
      <c r="F51" s="332" t="s">
        <v>185</v>
      </c>
      <c r="G51" s="122" t="s">
        <v>73</v>
      </c>
      <c r="H51" s="315">
        <v>40000</v>
      </c>
      <c r="I51" s="315">
        <v>40000</v>
      </c>
      <c r="J51" s="29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</row>
    <row r="52" spans="1:255" s="27" customFormat="1" ht="33" customHeight="1">
      <c r="A52" s="148" t="s">
        <v>181</v>
      </c>
      <c r="B52" s="411" t="s">
        <v>62</v>
      </c>
      <c r="C52" s="122" t="s">
        <v>63</v>
      </c>
      <c r="D52" s="122" t="s">
        <v>126</v>
      </c>
      <c r="E52" s="331" t="s">
        <v>191</v>
      </c>
      <c r="F52" s="332" t="s">
        <v>186</v>
      </c>
      <c r="G52" s="122"/>
      <c r="H52" s="315">
        <f>H53</f>
        <v>30000</v>
      </c>
      <c r="I52" s="315">
        <f>I53</f>
        <v>30000</v>
      </c>
      <c r="J52" s="29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</row>
    <row r="53" spans="1:255" s="27" customFormat="1" ht="58.5" customHeight="1">
      <c r="A53" s="148" t="s">
        <v>131</v>
      </c>
      <c r="B53" s="411" t="s">
        <v>62</v>
      </c>
      <c r="C53" s="122" t="s">
        <v>63</v>
      </c>
      <c r="D53" s="122" t="s">
        <v>126</v>
      </c>
      <c r="E53" s="331" t="s">
        <v>191</v>
      </c>
      <c r="F53" s="332" t="s">
        <v>186</v>
      </c>
      <c r="G53" s="122" t="s">
        <v>71</v>
      </c>
      <c r="H53" s="315">
        <v>30000</v>
      </c>
      <c r="I53" s="315">
        <v>30000</v>
      </c>
      <c r="J53" s="29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</row>
    <row r="54" spans="1:255" s="27" customFormat="1" ht="33" customHeight="1">
      <c r="A54" s="148" t="s">
        <v>441</v>
      </c>
      <c r="B54" s="411" t="s">
        <v>62</v>
      </c>
      <c r="C54" s="122" t="s">
        <v>63</v>
      </c>
      <c r="D54" s="122" t="s">
        <v>126</v>
      </c>
      <c r="E54" s="331" t="s">
        <v>191</v>
      </c>
      <c r="F54" s="332" t="s">
        <v>442</v>
      </c>
      <c r="G54" s="122"/>
      <c r="H54" s="315">
        <f>H55</f>
        <v>33384</v>
      </c>
      <c r="I54" s="315">
        <f>I55</f>
        <v>33384</v>
      </c>
      <c r="J54" s="29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</row>
    <row r="55" spans="1:255" s="27" customFormat="1" ht="58.5" customHeight="1">
      <c r="A55" s="148" t="s">
        <v>509</v>
      </c>
      <c r="B55" s="411" t="s">
        <v>62</v>
      </c>
      <c r="C55" s="122" t="s">
        <v>63</v>
      </c>
      <c r="D55" s="122" t="s">
        <v>126</v>
      </c>
      <c r="E55" s="331" t="s">
        <v>191</v>
      </c>
      <c r="F55" s="332" t="s">
        <v>442</v>
      </c>
      <c r="G55" s="122" t="s">
        <v>443</v>
      </c>
      <c r="H55" s="315">
        <v>33384</v>
      </c>
      <c r="I55" s="315">
        <v>33384</v>
      </c>
      <c r="J55" s="29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</row>
    <row r="56" spans="1:9" s="30" customFormat="1" ht="49.5" customHeight="1">
      <c r="A56" s="152" t="s">
        <v>129</v>
      </c>
      <c r="B56" s="406" t="s">
        <v>62</v>
      </c>
      <c r="C56" s="361" t="s">
        <v>128</v>
      </c>
      <c r="D56" s="361"/>
      <c r="E56" s="173"/>
      <c r="F56" s="174"/>
      <c r="G56" s="361"/>
      <c r="H56" s="175">
        <f>H57</f>
        <v>15000</v>
      </c>
      <c r="I56" s="175">
        <f>I57</f>
        <v>15000</v>
      </c>
    </row>
    <row r="57" spans="1:9" s="18" customFormat="1" ht="53.25" customHeight="1">
      <c r="A57" s="152" t="s">
        <v>22</v>
      </c>
      <c r="B57" s="406" t="s">
        <v>62</v>
      </c>
      <c r="C57" s="361" t="s">
        <v>128</v>
      </c>
      <c r="D57" s="361" t="s">
        <v>258</v>
      </c>
      <c r="E57" s="364"/>
      <c r="F57" s="326"/>
      <c r="G57" s="178"/>
      <c r="H57" s="181">
        <f>H58</f>
        <v>15000</v>
      </c>
      <c r="I57" s="181">
        <f>I58</f>
        <v>15000</v>
      </c>
    </row>
    <row r="58" spans="1:9" s="18" customFormat="1" ht="101.25" customHeight="1">
      <c r="A58" s="146" t="s">
        <v>559</v>
      </c>
      <c r="B58" s="406" t="s">
        <v>62</v>
      </c>
      <c r="C58" s="361" t="s">
        <v>128</v>
      </c>
      <c r="D58" s="361" t="s">
        <v>258</v>
      </c>
      <c r="E58" s="322" t="s">
        <v>126</v>
      </c>
      <c r="F58" s="326"/>
      <c r="G58" s="178"/>
      <c r="H58" s="181">
        <f>H59+H63</f>
        <v>15000</v>
      </c>
      <c r="I58" s="181">
        <f>I59+I63</f>
        <v>15000</v>
      </c>
    </row>
    <row r="59" spans="1:9" s="18" customFormat="1" ht="108.75" customHeight="1">
      <c r="A59" s="146" t="s">
        <v>445</v>
      </c>
      <c r="B59" s="406" t="s">
        <v>62</v>
      </c>
      <c r="C59" s="361" t="s">
        <v>128</v>
      </c>
      <c r="D59" s="361" t="s">
        <v>258</v>
      </c>
      <c r="E59" s="322" t="s">
        <v>35</v>
      </c>
      <c r="F59" s="326"/>
      <c r="G59" s="178"/>
      <c r="H59" s="181">
        <f aca="true" t="shared" si="5" ref="H59:I61">H60</f>
        <v>11000</v>
      </c>
      <c r="I59" s="181">
        <f t="shared" si="5"/>
        <v>11000</v>
      </c>
    </row>
    <row r="60" spans="1:9" s="18" customFormat="1" ht="79.5">
      <c r="A60" s="146" t="s">
        <v>446</v>
      </c>
      <c r="B60" s="406" t="s">
        <v>62</v>
      </c>
      <c r="C60" s="361" t="s">
        <v>128</v>
      </c>
      <c r="D60" s="361" t="s">
        <v>258</v>
      </c>
      <c r="E60" s="362" t="s">
        <v>135</v>
      </c>
      <c r="F60" s="326"/>
      <c r="G60" s="178"/>
      <c r="H60" s="181">
        <f t="shared" si="5"/>
        <v>11000</v>
      </c>
      <c r="I60" s="181">
        <f t="shared" si="5"/>
        <v>11000</v>
      </c>
    </row>
    <row r="61" spans="1:9" s="18" customFormat="1" ht="54.75" customHeight="1">
      <c r="A61" s="148" t="s">
        <v>236</v>
      </c>
      <c r="B61" s="411" t="s">
        <v>62</v>
      </c>
      <c r="C61" s="363" t="s">
        <v>128</v>
      </c>
      <c r="D61" s="363" t="s">
        <v>258</v>
      </c>
      <c r="E61" s="359" t="s">
        <v>135</v>
      </c>
      <c r="F61" s="347" t="s">
        <v>136</v>
      </c>
      <c r="G61" s="122"/>
      <c r="H61" s="315">
        <f t="shared" si="5"/>
        <v>11000</v>
      </c>
      <c r="I61" s="315">
        <f t="shared" si="5"/>
        <v>11000</v>
      </c>
    </row>
    <row r="62" spans="1:9" s="18" customFormat="1" ht="47.25" customHeight="1">
      <c r="A62" s="148" t="s">
        <v>131</v>
      </c>
      <c r="B62" s="416" t="s">
        <v>62</v>
      </c>
      <c r="C62" s="365" t="s">
        <v>128</v>
      </c>
      <c r="D62" s="365" t="s">
        <v>258</v>
      </c>
      <c r="E62" s="359" t="s">
        <v>135</v>
      </c>
      <c r="F62" s="347" t="s">
        <v>136</v>
      </c>
      <c r="G62" s="366" t="s">
        <v>71</v>
      </c>
      <c r="H62" s="318">
        <v>11000</v>
      </c>
      <c r="I62" s="318">
        <v>11000</v>
      </c>
    </row>
    <row r="63" spans="1:9" s="18" customFormat="1" ht="80.25" customHeight="1">
      <c r="A63" s="146" t="s">
        <v>447</v>
      </c>
      <c r="B63" s="406" t="s">
        <v>62</v>
      </c>
      <c r="C63" s="361" t="s">
        <v>128</v>
      </c>
      <c r="D63" s="361" t="s">
        <v>258</v>
      </c>
      <c r="E63" s="322" t="s">
        <v>34</v>
      </c>
      <c r="F63" s="326"/>
      <c r="G63" s="178"/>
      <c r="H63" s="181">
        <f aca="true" t="shared" si="6" ref="H63:I65">H64</f>
        <v>4000</v>
      </c>
      <c r="I63" s="181">
        <f t="shared" si="6"/>
        <v>4000</v>
      </c>
    </row>
    <row r="64" spans="1:9" s="18" customFormat="1" ht="79.5">
      <c r="A64" s="146" t="s">
        <v>448</v>
      </c>
      <c r="B64" s="406" t="s">
        <v>62</v>
      </c>
      <c r="C64" s="361" t="s">
        <v>128</v>
      </c>
      <c r="D64" s="361" t="s">
        <v>258</v>
      </c>
      <c r="E64" s="362" t="s">
        <v>137</v>
      </c>
      <c r="F64" s="326"/>
      <c r="G64" s="178"/>
      <c r="H64" s="181">
        <f t="shared" si="6"/>
        <v>4000</v>
      </c>
      <c r="I64" s="181">
        <f t="shared" si="6"/>
        <v>4000</v>
      </c>
    </row>
    <row r="65" spans="1:9" s="18" customFormat="1" ht="54.75" customHeight="1">
      <c r="A65" s="148" t="s">
        <v>449</v>
      </c>
      <c r="B65" s="411" t="s">
        <v>62</v>
      </c>
      <c r="C65" s="363" t="s">
        <v>128</v>
      </c>
      <c r="D65" s="363" t="s">
        <v>258</v>
      </c>
      <c r="E65" s="359" t="s">
        <v>137</v>
      </c>
      <c r="F65" s="347" t="s">
        <v>138</v>
      </c>
      <c r="G65" s="122"/>
      <c r="H65" s="315">
        <f t="shared" si="6"/>
        <v>4000</v>
      </c>
      <c r="I65" s="315">
        <f t="shared" si="6"/>
        <v>4000</v>
      </c>
    </row>
    <row r="66" spans="1:9" s="18" customFormat="1" ht="47.25" customHeight="1">
      <c r="A66" s="148" t="s">
        <v>131</v>
      </c>
      <c r="B66" s="416" t="s">
        <v>62</v>
      </c>
      <c r="C66" s="365" t="s">
        <v>128</v>
      </c>
      <c r="D66" s="365" t="s">
        <v>258</v>
      </c>
      <c r="E66" s="359" t="s">
        <v>137</v>
      </c>
      <c r="F66" s="347" t="s">
        <v>138</v>
      </c>
      <c r="G66" s="366" t="s">
        <v>71</v>
      </c>
      <c r="H66" s="318">
        <v>4000</v>
      </c>
      <c r="I66" s="318">
        <v>4000</v>
      </c>
    </row>
    <row r="67" spans="1:9" s="18" customFormat="1" ht="26.25" customHeight="1">
      <c r="A67" s="320" t="s">
        <v>150</v>
      </c>
      <c r="B67" s="407" t="s">
        <v>62</v>
      </c>
      <c r="C67" s="178" t="s">
        <v>69</v>
      </c>
      <c r="D67" s="173"/>
      <c r="E67" s="173"/>
      <c r="F67" s="174"/>
      <c r="G67" s="182"/>
      <c r="H67" s="181">
        <f>H68+H78</f>
        <v>831319</v>
      </c>
      <c r="I67" s="181">
        <f>I68+I78</f>
        <v>852770</v>
      </c>
    </row>
    <row r="68" spans="1:9" s="18" customFormat="1" ht="54" customHeight="1">
      <c r="A68" s="320" t="s">
        <v>254</v>
      </c>
      <c r="B68" s="407" t="s">
        <v>62</v>
      </c>
      <c r="C68" s="178" t="s">
        <v>69</v>
      </c>
      <c r="D68" s="178" t="s">
        <v>149</v>
      </c>
      <c r="E68" s="173"/>
      <c r="F68" s="174"/>
      <c r="G68" s="182"/>
      <c r="H68" s="181">
        <f>H69</f>
        <v>616319</v>
      </c>
      <c r="I68" s="181">
        <f>I69</f>
        <v>637770</v>
      </c>
    </row>
    <row r="69" spans="1:9" s="18" customFormat="1" ht="102" customHeight="1">
      <c r="A69" s="320" t="s">
        <v>450</v>
      </c>
      <c r="B69" s="407" t="s">
        <v>62</v>
      </c>
      <c r="C69" s="178" t="s">
        <v>69</v>
      </c>
      <c r="D69" s="176" t="s">
        <v>149</v>
      </c>
      <c r="E69" s="367">
        <v>11</v>
      </c>
      <c r="F69" s="326"/>
      <c r="G69" s="182"/>
      <c r="H69" s="181">
        <f>H70+H74</f>
        <v>616319</v>
      </c>
      <c r="I69" s="181">
        <f>I70+I74</f>
        <v>637770</v>
      </c>
    </row>
    <row r="70" spans="1:9" s="18" customFormat="1" ht="63.75" customHeight="1">
      <c r="A70" s="368" t="s">
        <v>451</v>
      </c>
      <c r="B70" s="407" t="s">
        <v>62</v>
      </c>
      <c r="C70" s="178" t="s">
        <v>69</v>
      </c>
      <c r="D70" s="176" t="s">
        <v>149</v>
      </c>
      <c r="E70" s="367" t="s">
        <v>452</v>
      </c>
      <c r="F70" s="326"/>
      <c r="G70" s="182"/>
      <c r="H70" s="181">
        <f aca="true" t="shared" si="7" ref="H70:I72">H71</f>
        <v>596319</v>
      </c>
      <c r="I70" s="181">
        <f t="shared" si="7"/>
        <v>617770</v>
      </c>
    </row>
    <row r="71" spans="1:9" s="18" customFormat="1" ht="57" customHeight="1">
      <c r="A71" s="368" t="s">
        <v>132</v>
      </c>
      <c r="B71" s="407" t="s">
        <v>62</v>
      </c>
      <c r="C71" s="178" t="s">
        <v>69</v>
      </c>
      <c r="D71" s="176" t="s">
        <v>149</v>
      </c>
      <c r="E71" s="267" t="s">
        <v>147</v>
      </c>
      <c r="F71" s="326"/>
      <c r="G71" s="182"/>
      <c r="H71" s="181">
        <f t="shared" si="7"/>
        <v>596319</v>
      </c>
      <c r="I71" s="181">
        <f t="shared" si="7"/>
        <v>617770</v>
      </c>
    </row>
    <row r="72" spans="1:9" s="18" customFormat="1" ht="55.5" customHeight="1">
      <c r="A72" s="148" t="s">
        <v>255</v>
      </c>
      <c r="B72" s="416" t="s">
        <v>62</v>
      </c>
      <c r="C72" s="366" t="s">
        <v>69</v>
      </c>
      <c r="D72" s="179" t="s">
        <v>149</v>
      </c>
      <c r="E72" s="404" t="s">
        <v>147</v>
      </c>
      <c r="F72" s="347" t="s">
        <v>148</v>
      </c>
      <c r="G72" s="182"/>
      <c r="H72" s="315">
        <f t="shared" si="7"/>
        <v>596319</v>
      </c>
      <c r="I72" s="315">
        <f t="shared" si="7"/>
        <v>617770</v>
      </c>
    </row>
    <row r="73" spans="1:9" s="18" customFormat="1" ht="52.5" customHeight="1">
      <c r="A73" s="148" t="s">
        <v>131</v>
      </c>
      <c r="B73" s="411" t="s">
        <v>62</v>
      </c>
      <c r="C73" s="122" t="s">
        <v>69</v>
      </c>
      <c r="D73" s="177" t="s">
        <v>149</v>
      </c>
      <c r="E73" s="404" t="s">
        <v>147</v>
      </c>
      <c r="F73" s="347" t="s">
        <v>148</v>
      </c>
      <c r="G73" s="333" t="s">
        <v>71</v>
      </c>
      <c r="H73" s="315">
        <v>596319</v>
      </c>
      <c r="I73" s="315">
        <v>617770</v>
      </c>
    </row>
    <row r="74" spans="1:9" s="18" customFormat="1" ht="75.75" customHeight="1">
      <c r="A74" s="368" t="s">
        <v>453</v>
      </c>
      <c r="B74" s="407" t="s">
        <v>62</v>
      </c>
      <c r="C74" s="178" t="s">
        <v>69</v>
      </c>
      <c r="D74" s="176" t="s">
        <v>149</v>
      </c>
      <c r="E74" s="367" t="s">
        <v>454</v>
      </c>
      <c r="F74" s="326"/>
      <c r="G74" s="370"/>
      <c r="H74" s="181">
        <f aca="true" t="shared" si="8" ref="H74:I76">H75</f>
        <v>20000</v>
      </c>
      <c r="I74" s="181">
        <f t="shared" si="8"/>
        <v>20000</v>
      </c>
    </row>
    <row r="75" spans="1:9" s="18" customFormat="1" ht="54.75" customHeight="1">
      <c r="A75" s="371" t="s">
        <v>133</v>
      </c>
      <c r="B75" s="411" t="s">
        <v>62</v>
      </c>
      <c r="C75" s="122" t="s">
        <v>69</v>
      </c>
      <c r="D75" s="177" t="s">
        <v>149</v>
      </c>
      <c r="E75" s="330" t="s">
        <v>455</v>
      </c>
      <c r="F75" s="347"/>
      <c r="G75" s="372"/>
      <c r="H75" s="315">
        <f t="shared" si="8"/>
        <v>20000</v>
      </c>
      <c r="I75" s="315">
        <f t="shared" si="8"/>
        <v>20000</v>
      </c>
    </row>
    <row r="76" spans="1:9" s="18" customFormat="1" ht="48" customHeight="1">
      <c r="A76" s="148" t="s">
        <v>23</v>
      </c>
      <c r="B76" s="411" t="s">
        <v>62</v>
      </c>
      <c r="C76" s="122" t="s">
        <v>69</v>
      </c>
      <c r="D76" s="177" t="s">
        <v>149</v>
      </c>
      <c r="E76" s="330" t="s">
        <v>455</v>
      </c>
      <c r="F76" s="347" t="s">
        <v>24</v>
      </c>
      <c r="G76" s="372"/>
      <c r="H76" s="315">
        <f t="shared" si="8"/>
        <v>20000</v>
      </c>
      <c r="I76" s="315">
        <f t="shared" si="8"/>
        <v>20000</v>
      </c>
    </row>
    <row r="77" spans="1:9" s="18" customFormat="1" ht="51.75" customHeight="1">
      <c r="A77" s="148" t="s">
        <v>131</v>
      </c>
      <c r="B77" s="411" t="s">
        <v>62</v>
      </c>
      <c r="C77" s="122" t="s">
        <v>69</v>
      </c>
      <c r="D77" s="177" t="s">
        <v>149</v>
      </c>
      <c r="E77" s="330" t="s">
        <v>455</v>
      </c>
      <c r="F77" s="347" t="s">
        <v>24</v>
      </c>
      <c r="G77" s="372" t="s">
        <v>71</v>
      </c>
      <c r="H77" s="315">
        <v>20000</v>
      </c>
      <c r="I77" s="315">
        <v>20000</v>
      </c>
    </row>
    <row r="78" spans="1:9" s="18" customFormat="1" ht="31.5" customHeight="1">
      <c r="A78" s="152" t="s">
        <v>151</v>
      </c>
      <c r="B78" s="406" t="s">
        <v>62</v>
      </c>
      <c r="C78" s="178" t="s">
        <v>69</v>
      </c>
      <c r="D78" s="176" t="s">
        <v>152</v>
      </c>
      <c r="E78" s="373"/>
      <c r="F78" s="374"/>
      <c r="G78" s="370"/>
      <c r="H78" s="181">
        <f aca="true" t="shared" si="9" ref="H78:I82">H79</f>
        <v>215000</v>
      </c>
      <c r="I78" s="181">
        <f t="shared" si="9"/>
        <v>215000</v>
      </c>
    </row>
    <row r="79" spans="1:38" s="25" customFormat="1" ht="90.75" customHeight="1">
      <c r="A79" s="320" t="s">
        <v>450</v>
      </c>
      <c r="B79" s="407" t="s">
        <v>62</v>
      </c>
      <c r="C79" s="178" t="s">
        <v>69</v>
      </c>
      <c r="D79" s="176" t="s">
        <v>152</v>
      </c>
      <c r="E79" s="375">
        <v>11</v>
      </c>
      <c r="F79" s="343"/>
      <c r="G79" s="376"/>
      <c r="H79" s="181">
        <f t="shared" si="9"/>
        <v>215000</v>
      </c>
      <c r="I79" s="181">
        <f t="shared" si="9"/>
        <v>215000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</row>
    <row r="80" spans="1:9" s="18" customFormat="1" ht="63.75" customHeight="1">
      <c r="A80" s="368" t="s">
        <v>451</v>
      </c>
      <c r="B80" s="407" t="s">
        <v>62</v>
      </c>
      <c r="C80" s="178" t="s">
        <v>69</v>
      </c>
      <c r="D80" s="176" t="s">
        <v>152</v>
      </c>
      <c r="E80" s="367" t="s">
        <v>452</v>
      </c>
      <c r="F80" s="326"/>
      <c r="G80" s="182"/>
      <c r="H80" s="181">
        <f t="shared" si="9"/>
        <v>215000</v>
      </c>
      <c r="I80" s="181">
        <f t="shared" si="9"/>
        <v>215000</v>
      </c>
    </row>
    <row r="81" spans="1:38" s="25" customFormat="1" ht="50.25" customHeight="1">
      <c r="A81" s="377" t="s">
        <v>134</v>
      </c>
      <c r="B81" s="417" t="s">
        <v>62</v>
      </c>
      <c r="C81" s="378" t="s">
        <v>69</v>
      </c>
      <c r="D81" s="180" t="s">
        <v>152</v>
      </c>
      <c r="E81" s="379" t="s">
        <v>457</v>
      </c>
      <c r="F81" s="329"/>
      <c r="G81" s="319"/>
      <c r="H81" s="181">
        <f t="shared" si="9"/>
        <v>215000</v>
      </c>
      <c r="I81" s="181">
        <f t="shared" si="9"/>
        <v>215000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1:38" s="25" customFormat="1" ht="58.5" customHeight="1">
      <c r="A82" s="380" t="s">
        <v>320</v>
      </c>
      <c r="B82" s="418" t="s">
        <v>62</v>
      </c>
      <c r="C82" s="376" t="s">
        <v>69</v>
      </c>
      <c r="D82" s="376" t="s">
        <v>152</v>
      </c>
      <c r="E82" s="381" t="s">
        <v>457</v>
      </c>
      <c r="F82" s="382" t="s">
        <v>305</v>
      </c>
      <c r="G82" s="376"/>
      <c r="H82" s="315">
        <f t="shared" si="9"/>
        <v>215000</v>
      </c>
      <c r="I82" s="315">
        <f t="shared" si="9"/>
        <v>215000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1:38" s="25" customFormat="1" ht="50.25" customHeight="1">
      <c r="A83" s="148" t="s">
        <v>131</v>
      </c>
      <c r="B83" s="419" t="s">
        <v>62</v>
      </c>
      <c r="C83" s="376" t="s">
        <v>69</v>
      </c>
      <c r="D83" s="376" t="s">
        <v>152</v>
      </c>
      <c r="E83" s="381" t="s">
        <v>349</v>
      </c>
      <c r="F83" s="382" t="s">
        <v>305</v>
      </c>
      <c r="G83" s="376" t="s">
        <v>71</v>
      </c>
      <c r="H83" s="315">
        <v>215000</v>
      </c>
      <c r="I83" s="315">
        <v>215000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1:9" s="26" customFormat="1" ht="42" customHeight="1">
      <c r="A84" s="152" t="s">
        <v>38</v>
      </c>
      <c r="B84" s="406" t="s">
        <v>62</v>
      </c>
      <c r="C84" s="178" t="s">
        <v>153</v>
      </c>
      <c r="D84" s="178"/>
      <c r="E84" s="383"/>
      <c r="F84" s="384"/>
      <c r="G84" s="178"/>
      <c r="H84" s="181">
        <f>H85+H91+H103</f>
        <v>2353367</v>
      </c>
      <c r="I84" s="181">
        <f>I85+I91+I103</f>
        <v>2354515</v>
      </c>
    </row>
    <row r="85" spans="1:9" s="26" customFormat="1" ht="43.5" customHeight="1">
      <c r="A85" s="152" t="s">
        <v>39</v>
      </c>
      <c r="B85" s="406" t="s">
        <v>62</v>
      </c>
      <c r="C85" s="178" t="s">
        <v>153</v>
      </c>
      <c r="D85" s="178" t="s">
        <v>63</v>
      </c>
      <c r="E85" s="383"/>
      <c r="F85" s="384"/>
      <c r="G85" s="178"/>
      <c r="H85" s="181">
        <f aca="true" t="shared" si="10" ref="H85:I89">H86</f>
        <v>35000</v>
      </c>
      <c r="I85" s="181">
        <f t="shared" si="10"/>
        <v>35000</v>
      </c>
    </row>
    <row r="86" spans="1:9" s="26" customFormat="1" ht="89.25" customHeight="1">
      <c r="A86" s="144" t="s">
        <v>458</v>
      </c>
      <c r="B86" s="420" t="s">
        <v>62</v>
      </c>
      <c r="C86" s="178" t="s">
        <v>153</v>
      </c>
      <c r="D86" s="178" t="s">
        <v>63</v>
      </c>
      <c r="E86" s="322" t="s">
        <v>37</v>
      </c>
      <c r="F86" s="357"/>
      <c r="G86" s="178"/>
      <c r="H86" s="181">
        <f t="shared" si="10"/>
        <v>35000</v>
      </c>
      <c r="I86" s="181">
        <f t="shared" si="10"/>
        <v>35000</v>
      </c>
    </row>
    <row r="87" spans="1:9" s="26" customFormat="1" ht="74.25" customHeight="1">
      <c r="A87" s="146" t="s">
        <v>459</v>
      </c>
      <c r="B87" s="406" t="s">
        <v>62</v>
      </c>
      <c r="C87" s="178" t="s">
        <v>153</v>
      </c>
      <c r="D87" s="178" t="s">
        <v>63</v>
      </c>
      <c r="E87" s="322" t="s">
        <v>460</v>
      </c>
      <c r="F87" s="326"/>
      <c r="G87" s="178" t="s">
        <v>364</v>
      </c>
      <c r="H87" s="181">
        <f t="shared" si="10"/>
        <v>35000</v>
      </c>
      <c r="I87" s="181">
        <f t="shared" si="10"/>
        <v>35000</v>
      </c>
    </row>
    <row r="88" spans="1:9" s="26" customFormat="1" ht="77.25" customHeight="1">
      <c r="A88" s="146" t="s">
        <v>461</v>
      </c>
      <c r="B88" s="406" t="s">
        <v>62</v>
      </c>
      <c r="C88" s="178" t="s">
        <v>153</v>
      </c>
      <c r="D88" s="178" t="s">
        <v>63</v>
      </c>
      <c r="E88" s="385" t="s">
        <v>462</v>
      </c>
      <c r="F88" s="329"/>
      <c r="G88" s="178"/>
      <c r="H88" s="181">
        <f t="shared" si="10"/>
        <v>35000</v>
      </c>
      <c r="I88" s="181">
        <f t="shared" si="10"/>
        <v>35000</v>
      </c>
    </row>
    <row r="89" spans="1:9" s="18" customFormat="1" ht="48" customHeight="1">
      <c r="A89" s="143" t="s">
        <v>233</v>
      </c>
      <c r="B89" s="410" t="s">
        <v>62</v>
      </c>
      <c r="C89" s="122" t="s">
        <v>153</v>
      </c>
      <c r="D89" s="122" t="s">
        <v>63</v>
      </c>
      <c r="E89" s="386" t="s">
        <v>463</v>
      </c>
      <c r="F89" s="387" t="s">
        <v>194</v>
      </c>
      <c r="G89" s="122"/>
      <c r="H89" s="315">
        <f t="shared" si="10"/>
        <v>35000</v>
      </c>
      <c r="I89" s="315">
        <f t="shared" si="10"/>
        <v>35000</v>
      </c>
    </row>
    <row r="90" spans="1:9" s="26" customFormat="1" ht="54" customHeight="1">
      <c r="A90" s="148" t="s">
        <v>131</v>
      </c>
      <c r="B90" s="411" t="s">
        <v>62</v>
      </c>
      <c r="C90" s="122" t="s">
        <v>153</v>
      </c>
      <c r="D90" s="122" t="s">
        <v>63</v>
      </c>
      <c r="E90" s="386" t="s">
        <v>463</v>
      </c>
      <c r="F90" s="387" t="s">
        <v>194</v>
      </c>
      <c r="G90" s="122" t="s">
        <v>71</v>
      </c>
      <c r="H90" s="315">
        <v>35000</v>
      </c>
      <c r="I90" s="315">
        <v>35000</v>
      </c>
    </row>
    <row r="91" spans="1:9" s="18" customFormat="1" ht="46.5" customHeight="1">
      <c r="A91" s="152" t="s">
        <v>154</v>
      </c>
      <c r="B91" s="406" t="s">
        <v>62</v>
      </c>
      <c r="C91" s="178" t="s">
        <v>153</v>
      </c>
      <c r="D91" s="178" t="s">
        <v>64</v>
      </c>
      <c r="E91" s="173"/>
      <c r="F91" s="174"/>
      <c r="G91" s="178"/>
      <c r="H91" s="181">
        <f>H92+H97</f>
        <v>272000</v>
      </c>
      <c r="I91" s="181">
        <f>I92+I97</f>
        <v>272000</v>
      </c>
    </row>
    <row r="92" spans="1:9" s="18" customFormat="1" ht="91.5" customHeight="1">
      <c r="A92" s="144" t="s">
        <v>458</v>
      </c>
      <c r="B92" s="420" t="s">
        <v>62</v>
      </c>
      <c r="C92" s="178" t="s">
        <v>153</v>
      </c>
      <c r="D92" s="178" t="s">
        <v>64</v>
      </c>
      <c r="E92" s="322" t="s">
        <v>37</v>
      </c>
      <c r="F92" s="326"/>
      <c r="G92" s="178"/>
      <c r="H92" s="181">
        <f aca="true" t="shared" si="11" ref="H92:I95">H93</f>
        <v>152000</v>
      </c>
      <c r="I92" s="181">
        <f t="shared" si="11"/>
        <v>152000</v>
      </c>
    </row>
    <row r="93" spans="1:9" s="18" customFormat="1" ht="89.25" customHeight="1">
      <c r="A93" s="145" t="s">
        <v>464</v>
      </c>
      <c r="B93" s="421" t="s">
        <v>62</v>
      </c>
      <c r="C93" s="178" t="s">
        <v>153</v>
      </c>
      <c r="D93" s="178" t="s">
        <v>64</v>
      </c>
      <c r="E93" s="388" t="s">
        <v>40</v>
      </c>
      <c r="F93" s="329"/>
      <c r="G93" s="178"/>
      <c r="H93" s="181">
        <f t="shared" si="11"/>
        <v>152000</v>
      </c>
      <c r="I93" s="181">
        <f t="shared" si="11"/>
        <v>152000</v>
      </c>
    </row>
    <row r="94" spans="1:9" s="18" customFormat="1" ht="75" customHeight="1">
      <c r="A94" s="153" t="s">
        <v>465</v>
      </c>
      <c r="B94" s="422" t="s">
        <v>62</v>
      </c>
      <c r="C94" s="178" t="s">
        <v>153</v>
      </c>
      <c r="D94" s="176" t="s">
        <v>64</v>
      </c>
      <c r="E94" s="385" t="s">
        <v>204</v>
      </c>
      <c r="F94" s="329"/>
      <c r="G94" s="182"/>
      <c r="H94" s="181">
        <f t="shared" si="11"/>
        <v>152000</v>
      </c>
      <c r="I94" s="181">
        <f t="shared" si="11"/>
        <v>152000</v>
      </c>
    </row>
    <row r="95" spans="1:9" s="18" customFormat="1" ht="53.25" customHeight="1">
      <c r="A95" s="149" t="s">
        <v>466</v>
      </c>
      <c r="B95" s="409" t="s">
        <v>62</v>
      </c>
      <c r="C95" s="167" t="s">
        <v>153</v>
      </c>
      <c r="D95" s="168" t="s">
        <v>64</v>
      </c>
      <c r="E95" s="359" t="s">
        <v>204</v>
      </c>
      <c r="F95" s="389" t="s">
        <v>467</v>
      </c>
      <c r="G95" s="120"/>
      <c r="H95" s="125">
        <f t="shared" si="11"/>
        <v>152000</v>
      </c>
      <c r="I95" s="125">
        <f t="shared" si="11"/>
        <v>152000</v>
      </c>
    </row>
    <row r="96" spans="1:9" s="18" customFormat="1" ht="51.75" customHeight="1">
      <c r="A96" s="148" t="s">
        <v>131</v>
      </c>
      <c r="B96" s="411" t="s">
        <v>62</v>
      </c>
      <c r="C96" s="122" t="s">
        <v>153</v>
      </c>
      <c r="D96" s="122" t="s">
        <v>64</v>
      </c>
      <c r="E96" s="169" t="s">
        <v>204</v>
      </c>
      <c r="F96" s="390" t="s">
        <v>467</v>
      </c>
      <c r="G96" s="122" t="s">
        <v>71</v>
      </c>
      <c r="H96" s="315">
        <v>152000</v>
      </c>
      <c r="I96" s="315">
        <v>152000</v>
      </c>
    </row>
    <row r="97" spans="1:9" s="18" customFormat="1" ht="57" customHeight="1">
      <c r="A97" s="320" t="s">
        <v>267</v>
      </c>
      <c r="B97" s="407" t="s">
        <v>62</v>
      </c>
      <c r="C97" s="178" t="s">
        <v>153</v>
      </c>
      <c r="D97" s="176" t="s">
        <v>64</v>
      </c>
      <c r="E97" s="393" t="s">
        <v>33</v>
      </c>
      <c r="F97" s="326"/>
      <c r="G97" s="182"/>
      <c r="H97" s="181">
        <f>H98</f>
        <v>120000</v>
      </c>
      <c r="I97" s="181">
        <f>I98</f>
        <v>120000</v>
      </c>
    </row>
    <row r="98" spans="1:9" s="18" customFormat="1" ht="42.75" customHeight="1">
      <c r="A98" s="143" t="s">
        <v>268</v>
      </c>
      <c r="B98" s="410" t="s">
        <v>62</v>
      </c>
      <c r="C98" s="122" t="s">
        <v>153</v>
      </c>
      <c r="D98" s="122" t="s">
        <v>64</v>
      </c>
      <c r="E98" s="394" t="s">
        <v>206</v>
      </c>
      <c r="F98" s="347"/>
      <c r="G98" s="122"/>
      <c r="H98" s="315">
        <f>H100+H102</f>
        <v>120000</v>
      </c>
      <c r="I98" s="315">
        <f>I100+I102</f>
        <v>120000</v>
      </c>
    </row>
    <row r="99" spans="1:9" s="18" customFormat="1" ht="53.25" customHeight="1">
      <c r="A99" s="149" t="s">
        <v>468</v>
      </c>
      <c r="B99" s="409" t="s">
        <v>62</v>
      </c>
      <c r="C99" s="167" t="s">
        <v>153</v>
      </c>
      <c r="D99" s="168" t="s">
        <v>64</v>
      </c>
      <c r="E99" s="359" t="s">
        <v>191</v>
      </c>
      <c r="F99" s="389" t="s">
        <v>469</v>
      </c>
      <c r="G99" s="120"/>
      <c r="H99" s="125">
        <f>H100</f>
        <v>60000</v>
      </c>
      <c r="I99" s="125">
        <f>I100</f>
        <v>60000</v>
      </c>
    </row>
    <row r="100" spans="1:9" s="18" customFormat="1" ht="51.75" customHeight="1">
      <c r="A100" s="148" t="s">
        <v>131</v>
      </c>
      <c r="B100" s="411" t="s">
        <v>62</v>
      </c>
      <c r="C100" s="122" t="s">
        <v>153</v>
      </c>
      <c r="D100" s="122" t="s">
        <v>64</v>
      </c>
      <c r="E100" s="359" t="s">
        <v>191</v>
      </c>
      <c r="F100" s="390" t="s">
        <v>469</v>
      </c>
      <c r="G100" s="122" t="s">
        <v>71</v>
      </c>
      <c r="H100" s="315">
        <v>60000</v>
      </c>
      <c r="I100" s="315">
        <v>60000</v>
      </c>
    </row>
    <row r="101" spans="1:9" s="18" customFormat="1" ht="53.25" customHeight="1">
      <c r="A101" s="149" t="s">
        <v>470</v>
      </c>
      <c r="B101" s="409" t="s">
        <v>62</v>
      </c>
      <c r="C101" s="167" t="s">
        <v>153</v>
      </c>
      <c r="D101" s="168" t="s">
        <v>64</v>
      </c>
      <c r="E101" s="359" t="s">
        <v>191</v>
      </c>
      <c r="F101" s="389" t="s">
        <v>471</v>
      </c>
      <c r="G101" s="120"/>
      <c r="H101" s="125">
        <f>H102</f>
        <v>60000</v>
      </c>
      <c r="I101" s="125">
        <f>I102</f>
        <v>60000</v>
      </c>
    </row>
    <row r="102" spans="1:9" s="18" customFormat="1" ht="51.75" customHeight="1">
      <c r="A102" s="148" t="s">
        <v>131</v>
      </c>
      <c r="B102" s="411" t="s">
        <v>62</v>
      </c>
      <c r="C102" s="122" t="s">
        <v>153</v>
      </c>
      <c r="D102" s="122" t="s">
        <v>64</v>
      </c>
      <c r="E102" s="359" t="s">
        <v>191</v>
      </c>
      <c r="F102" s="390" t="s">
        <v>471</v>
      </c>
      <c r="G102" s="122" t="s">
        <v>71</v>
      </c>
      <c r="H102" s="315">
        <v>60000</v>
      </c>
      <c r="I102" s="315">
        <v>60000</v>
      </c>
    </row>
    <row r="103" spans="1:9" s="18" customFormat="1" ht="33" customHeight="1">
      <c r="A103" s="152" t="s">
        <v>155</v>
      </c>
      <c r="B103" s="406" t="s">
        <v>62</v>
      </c>
      <c r="C103" s="178" t="s">
        <v>153</v>
      </c>
      <c r="D103" s="178" t="s">
        <v>128</v>
      </c>
      <c r="E103" s="383"/>
      <c r="F103" s="384"/>
      <c r="G103" s="178"/>
      <c r="H103" s="181">
        <f>H104+H109</f>
        <v>2046367</v>
      </c>
      <c r="I103" s="181">
        <f>I104+I109</f>
        <v>2047515</v>
      </c>
    </row>
    <row r="104" spans="1:38" s="34" customFormat="1" ht="81" customHeight="1">
      <c r="A104" s="144" t="s">
        <v>458</v>
      </c>
      <c r="B104" s="420" t="s">
        <v>62</v>
      </c>
      <c r="C104" s="178" t="s">
        <v>153</v>
      </c>
      <c r="D104" s="176" t="s">
        <v>128</v>
      </c>
      <c r="E104" s="391" t="s">
        <v>37</v>
      </c>
      <c r="F104" s="392"/>
      <c r="G104" s="182"/>
      <c r="H104" s="181">
        <f aca="true" t="shared" si="12" ref="H104:I107">H105</f>
        <v>1931367</v>
      </c>
      <c r="I104" s="181">
        <f t="shared" si="12"/>
        <v>1922515</v>
      </c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</row>
    <row r="105" spans="1:38" s="25" customFormat="1" ht="78.75" customHeight="1">
      <c r="A105" s="146" t="s">
        <v>472</v>
      </c>
      <c r="B105" s="406" t="s">
        <v>62</v>
      </c>
      <c r="C105" s="163" t="s">
        <v>153</v>
      </c>
      <c r="D105" s="164" t="s">
        <v>128</v>
      </c>
      <c r="E105" s="393" t="s">
        <v>460</v>
      </c>
      <c r="F105" s="326"/>
      <c r="G105" s="165"/>
      <c r="H105" s="166">
        <f t="shared" si="12"/>
        <v>1931367</v>
      </c>
      <c r="I105" s="166">
        <f t="shared" si="12"/>
        <v>1922515</v>
      </c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</row>
    <row r="106" spans="1:38" s="25" customFormat="1" ht="74.25" customHeight="1">
      <c r="A106" s="154" t="s">
        <v>473</v>
      </c>
      <c r="B106" s="423" t="s">
        <v>62</v>
      </c>
      <c r="C106" s="163" t="s">
        <v>153</v>
      </c>
      <c r="D106" s="164" t="s">
        <v>128</v>
      </c>
      <c r="E106" s="362" t="s">
        <v>474</v>
      </c>
      <c r="F106" s="326"/>
      <c r="G106" s="165"/>
      <c r="H106" s="166">
        <f t="shared" si="12"/>
        <v>1931367</v>
      </c>
      <c r="I106" s="166">
        <f t="shared" si="12"/>
        <v>1922515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</row>
    <row r="107" spans="1:9" s="24" customFormat="1" ht="41.25" customHeight="1">
      <c r="A107" s="149" t="s">
        <v>567</v>
      </c>
      <c r="B107" s="409" t="s">
        <v>62</v>
      </c>
      <c r="C107" s="167" t="s">
        <v>153</v>
      </c>
      <c r="D107" s="168" t="s">
        <v>128</v>
      </c>
      <c r="E107" s="359" t="s">
        <v>474</v>
      </c>
      <c r="F107" s="389" t="s">
        <v>195</v>
      </c>
      <c r="G107" s="120"/>
      <c r="H107" s="125">
        <f t="shared" si="12"/>
        <v>1931367</v>
      </c>
      <c r="I107" s="125">
        <f t="shared" si="12"/>
        <v>1922515</v>
      </c>
    </row>
    <row r="108" spans="1:9" s="24" customFormat="1" ht="54" customHeight="1">
      <c r="A108" s="148" t="s">
        <v>131</v>
      </c>
      <c r="B108" s="411" t="s">
        <v>62</v>
      </c>
      <c r="C108" s="167" t="s">
        <v>153</v>
      </c>
      <c r="D108" s="168" t="s">
        <v>128</v>
      </c>
      <c r="E108" s="359" t="s">
        <v>348</v>
      </c>
      <c r="F108" s="389" t="s">
        <v>195</v>
      </c>
      <c r="G108" s="120" t="s">
        <v>71</v>
      </c>
      <c r="H108" s="125">
        <v>1931367</v>
      </c>
      <c r="I108" s="125">
        <v>1922515</v>
      </c>
    </row>
    <row r="109" spans="1:38" s="34" customFormat="1" ht="81" customHeight="1">
      <c r="A109" s="144" t="s">
        <v>510</v>
      </c>
      <c r="B109" s="420" t="s">
        <v>62</v>
      </c>
      <c r="C109" s="178" t="s">
        <v>153</v>
      </c>
      <c r="D109" s="176" t="s">
        <v>128</v>
      </c>
      <c r="E109" s="391" t="s">
        <v>475</v>
      </c>
      <c r="F109" s="392"/>
      <c r="G109" s="182"/>
      <c r="H109" s="181">
        <f aca="true" t="shared" si="13" ref="H109:I112">H110</f>
        <v>115000</v>
      </c>
      <c r="I109" s="181">
        <f t="shared" si="13"/>
        <v>125000</v>
      </c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</row>
    <row r="110" spans="1:38" s="25" customFormat="1" ht="91.5" customHeight="1">
      <c r="A110" s="146" t="s">
        <v>511</v>
      </c>
      <c r="B110" s="406" t="s">
        <v>62</v>
      </c>
      <c r="C110" s="163" t="s">
        <v>153</v>
      </c>
      <c r="D110" s="164" t="s">
        <v>128</v>
      </c>
      <c r="E110" s="393" t="s">
        <v>476</v>
      </c>
      <c r="F110" s="326"/>
      <c r="G110" s="165"/>
      <c r="H110" s="166">
        <f t="shared" si="13"/>
        <v>115000</v>
      </c>
      <c r="I110" s="166">
        <f t="shared" si="13"/>
        <v>125000</v>
      </c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</row>
    <row r="111" spans="1:38" s="25" customFormat="1" ht="84.75" customHeight="1">
      <c r="A111" s="154" t="s">
        <v>512</v>
      </c>
      <c r="B111" s="423" t="s">
        <v>62</v>
      </c>
      <c r="C111" s="163" t="s">
        <v>153</v>
      </c>
      <c r="D111" s="164" t="s">
        <v>128</v>
      </c>
      <c r="E111" s="362" t="s">
        <v>477</v>
      </c>
      <c r="F111" s="326"/>
      <c r="G111" s="165"/>
      <c r="H111" s="166">
        <f t="shared" si="13"/>
        <v>115000</v>
      </c>
      <c r="I111" s="166">
        <f t="shared" si="13"/>
        <v>125000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</row>
    <row r="112" spans="1:9" s="24" customFormat="1" ht="41.25" customHeight="1">
      <c r="A112" s="149" t="s">
        <v>567</v>
      </c>
      <c r="B112" s="409" t="s">
        <v>62</v>
      </c>
      <c r="C112" s="167" t="s">
        <v>153</v>
      </c>
      <c r="D112" s="168" t="s">
        <v>128</v>
      </c>
      <c r="E112" s="359" t="s">
        <v>477</v>
      </c>
      <c r="F112" s="389" t="s">
        <v>478</v>
      </c>
      <c r="G112" s="120"/>
      <c r="H112" s="125">
        <f t="shared" si="13"/>
        <v>115000</v>
      </c>
      <c r="I112" s="125">
        <f t="shared" si="13"/>
        <v>125000</v>
      </c>
    </row>
    <row r="113" spans="1:9" s="24" customFormat="1" ht="54" customHeight="1">
      <c r="A113" s="148" t="s">
        <v>131</v>
      </c>
      <c r="B113" s="411" t="s">
        <v>62</v>
      </c>
      <c r="C113" s="167" t="s">
        <v>153</v>
      </c>
      <c r="D113" s="168" t="s">
        <v>128</v>
      </c>
      <c r="E113" s="359" t="s">
        <v>477</v>
      </c>
      <c r="F113" s="389" t="s">
        <v>478</v>
      </c>
      <c r="G113" s="120" t="s">
        <v>71</v>
      </c>
      <c r="H113" s="125">
        <v>115000</v>
      </c>
      <c r="I113" s="125">
        <v>125000</v>
      </c>
    </row>
    <row r="114" spans="1:9" s="18" customFormat="1" ht="33" customHeight="1">
      <c r="A114" s="320" t="s">
        <v>256</v>
      </c>
      <c r="B114" s="407" t="s">
        <v>62</v>
      </c>
      <c r="C114" s="178" t="s">
        <v>258</v>
      </c>
      <c r="D114" s="178"/>
      <c r="E114" s="383"/>
      <c r="F114" s="384"/>
      <c r="G114" s="178"/>
      <c r="H114" s="181">
        <f>H115+H120</f>
        <v>36000</v>
      </c>
      <c r="I114" s="181">
        <f>I115+I120</f>
        <v>36000</v>
      </c>
    </row>
    <row r="115" spans="1:9" s="18" customFormat="1" ht="37.5" customHeight="1">
      <c r="A115" s="320" t="s">
        <v>257</v>
      </c>
      <c r="B115" s="407" t="s">
        <v>62</v>
      </c>
      <c r="C115" s="178" t="s">
        <v>258</v>
      </c>
      <c r="D115" s="178" t="s">
        <v>63</v>
      </c>
      <c r="E115" s="173"/>
      <c r="F115" s="174"/>
      <c r="G115" s="178"/>
      <c r="H115" s="181">
        <f aca="true" t="shared" si="14" ref="H115:I118">H116</f>
        <v>36000</v>
      </c>
      <c r="I115" s="181">
        <f t="shared" si="14"/>
        <v>36000</v>
      </c>
    </row>
    <row r="116" spans="1:9" s="18" customFormat="1" ht="60">
      <c r="A116" s="144" t="s">
        <v>479</v>
      </c>
      <c r="B116" s="420" t="s">
        <v>62</v>
      </c>
      <c r="C116" s="178" t="s">
        <v>258</v>
      </c>
      <c r="D116" s="176" t="s">
        <v>63</v>
      </c>
      <c r="E116" s="393" t="s">
        <v>480</v>
      </c>
      <c r="F116" s="326"/>
      <c r="G116" s="182"/>
      <c r="H116" s="181">
        <f t="shared" si="14"/>
        <v>36000</v>
      </c>
      <c r="I116" s="181">
        <f t="shared" si="14"/>
        <v>36000</v>
      </c>
    </row>
    <row r="117" spans="1:9" s="18" customFormat="1" ht="60">
      <c r="A117" s="146" t="s">
        <v>481</v>
      </c>
      <c r="B117" s="406" t="s">
        <v>62</v>
      </c>
      <c r="C117" s="122" t="s">
        <v>258</v>
      </c>
      <c r="D117" s="122" t="s">
        <v>63</v>
      </c>
      <c r="E117" s="394" t="s">
        <v>482</v>
      </c>
      <c r="F117" s="347"/>
      <c r="G117" s="122"/>
      <c r="H117" s="315">
        <f t="shared" si="14"/>
        <v>36000</v>
      </c>
      <c r="I117" s="315">
        <f t="shared" si="14"/>
        <v>36000</v>
      </c>
    </row>
    <row r="118" spans="1:9" s="18" customFormat="1" ht="34.5" customHeight="1">
      <c r="A118" s="151" t="s">
        <v>259</v>
      </c>
      <c r="B118" s="424" t="s">
        <v>62</v>
      </c>
      <c r="C118" s="122" t="s">
        <v>260</v>
      </c>
      <c r="D118" s="122" t="s">
        <v>63</v>
      </c>
      <c r="E118" s="359" t="s">
        <v>483</v>
      </c>
      <c r="F118" s="347" t="s">
        <v>306</v>
      </c>
      <c r="G118" s="122"/>
      <c r="H118" s="315">
        <f t="shared" si="14"/>
        <v>36000</v>
      </c>
      <c r="I118" s="315">
        <f t="shared" si="14"/>
        <v>36000</v>
      </c>
    </row>
    <row r="119" spans="1:9" s="18" customFormat="1" ht="48.75" customHeight="1">
      <c r="A119" s="148" t="s">
        <v>261</v>
      </c>
      <c r="B119" s="411" t="s">
        <v>62</v>
      </c>
      <c r="C119" s="122" t="s">
        <v>258</v>
      </c>
      <c r="D119" s="122" t="s">
        <v>63</v>
      </c>
      <c r="E119" s="359" t="s">
        <v>483</v>
      </c>
      <c r="F119" s="347" t="s">
        <v>306</v>
      </c>
      <c r="G119" s="122" t="s">
        <v>231</v>
      </c>
      <c r="H119" s="315">
        <v>36000</v>
      </c>
      <c r="I119" s="315">
        <v>36000</v>
      </c>
    </row>
    <row r="120" spans="1:9" s="18" customFormat="1" ht="37.5" customHeight="1">
      <c r="A120" s="320" t="s">
        <v>484</v>
      </c>
      <c r="B120" s="407" t="s">
        <v>62</v>
      </c>
      <c r="C120" s="178" t="s">
        <v>258</v>
      </c>
      <c r="D120" s="178" t="s">
        <v>128</v>
      </c>
      <c r="E120" s="173"/>
      <c r="F120" s="174"/>
      <c r="G120" s="178"/>
      <c r="H120" s="181">
        <f aca="true" t="shared" si="15" ref="H120:I124">H121</f>
        <v>0</v>
      </c>
      <c r="I120" s="181">
        <f t="shared" si="15"/>
        <v>0</v>
      </c>
    </row>
    <row r="121" spans="1:38" s="34" customFormat="1" ht="81" customHeight="1">
      <c r="A121" s="144" t="s">
        <v>458</v>
      </c>
      <c r="B121" s="420" t="s">
        <v>62</v>
      </c>
      <c r="C121" s="178" t="s">
        <v>258</v>
      </c>
      <c r="D121" s="176" t="s">
        <v>128</v>
      </c>
      <c r="E121" s="391" t="s">
        <v>37</v>
      </c>
      <c r="F121" s="392"/>
      <c r="G121" s="182"/>
      <c r="H121" s="181">
        <f t="shared" si="15"/>
        <v>0</v>
      </c>
      <c r="I121" s="181">
        <f t="shared" si="15"/>
        <v>0</v>
      </c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</row>
    <row r="122" spans="1:38" s="25" customFormat="1" ht="78.75" customHeight="1">
      <c r="A122" s="145" t="s">
        <v>464</v>
      </c>
      <c r="B122" s="421" t="s">
        <v>62</v>
      </c>
      <c r="C122" s="163" t="s">
        <v>258</v>
      </c>
      <c r="D122" s="164" t="s">
        <v>128</v>
      </c>
      <c r="E122" s="393" t="s">
        <v>40</v>
      </c>
      <c r="F122" s="326"/>
      <c r="G122" s="165"/>
      <c r="H122" s="166">
        <f t="shared" si="15"/>
        <v>0</v>
      </c>
      <c r="I122" s="166">
        <f t="shared" si="15"/>
        <v>0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</row>
    <row r="123" spans="1:38" s="25" customFormat="1" ht="74.25" customHeight="1">
      <c r="A123" s="154" t="s">
        <v>485</v>
      </c>
      <c r="B123" s="423" t="s">
        <v>62</v>
      </c>
      <c r="C123" s="163" t="s">
        <v>258</v>
      </c>
      <c r="D123" s="164" t="s">
        <v>128</v>
      </c>
      <c r="E123" s="362" t="s">
        <v>486</v>
      </c>
      <c r="F123" s="326"/>
      <c r="G123" s="165"/>
      <c r="H123" s="166">
        <f t="shared" si="15"/>
        <v>0</v>
      </c>
      <c r="I123" s="166">
        <f t="shared" si="15"/>
        <v>0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</row>
    <row r="124" spans="1:9" s="24" customFormat="1" ht="41.25" customHeight="1">
      <c r="A124" s="149" t="s">
        <v>487</v>
      </c>
      <c r="B124" s="409" t="s">
        <v>62</v>
      </c>
      <c r="C124" s="167" t="s">
        <v>258</v>
      </c>
      <c r="D124" s="168" t="s">
        <v>128</v>
      </c>
      <c r="E124" s="359" t="s">
        <v>486</v>
      </c>
      <c r="F124" s="389" t="s">
        <v>488</v>
      </c>
      <c r="G124" s="120"/>
      <c r="H124" s="125">
        <f t="shared" si="15"/>
        <v>0</v>
      </c>
      <c r="I124" s="125">
        <f t="shared" si="15"/>
        <v>0</v>
      </c>
    </row>
    <row r="125" spans="1:9" s="24" customFormat="1" ht="54" customHeight="1">
      <c r="A125" s="148" t="s">
        <v>261</v>
      </c>
      <c r="B125" s="411" t="s">
        <v>62</v>
      </c>
      <c r="C125" s="167" t="s">
        <v>258</v>
      </c>
      <c r="D125" s="168" t="s">
        <v>128</v>
      </c>
      <c r="E125" s="359" t="s">
        <v>486</v>
      </c>
      <c r="F125" s="389" t="s">
        <v>488</v>
      </c>
      <c r="G125" s="120" t="s">
        <v>231</v>
      </c>
      <c r="H125" s="125">
        <v>0</v>
      </c>
      <c r="I125" s="125">
        <v>0</v>
      </c>
    </row>
    <row r="126" spans="1:9" s="18" customFormat="1" ht="30" customHeight="1">
      <c r="A126" s="152" t="s">
        <v>158</v>
      </c>
      <c r="B126" s="406" t="s">
        <v>62</v>
      </c>
      <c r="C126" s="327">
        <v>11</v>
      </c>
      <c r="D126" s="176"/>
      <c r="E126" s="359"/>
      <c r="F126" s="389"/>
      <c r="G126" s="333"/>
      <c r="H126" s="181">
        <f aca="true" t="shared" si="16" ref="H126:I131">H127</f>
        <v>30000</v>
      </c>
      <c r="I126" s="181">
        <f t="shared" si="16"/>
        <v>30000</v>
      </c>
    </row>
    <row r="127" spans="1:9" s="18" customFormat="1" ht="33.75" customHeight="1">
      <c r="A127" s="320" t="s">
        <v>159</v>
      </c>
      <c r="B127" s="407" t="s">
        <v>62</v>
      </c>
      <c r="C127" s="178" t="s">
        <v>160</v>
      </c>
      <c r="D127" s="176" t="s">
        <v>63</v>
      </c>
      <c r="E127" s="359"/>
      <c r="F127" s="347"/>
      <c r="G127" s="333"/>
      <c r="H127" s="315">
        <f t="shared" si="16"/>
        <v>30000</v>
      </c>
      <c r="I127" s="315">
        <f t="shared" si="16"/>
        <v>30000</v>
      </c>
    </row>
    <row r="128" spans="1:9" s="18" customFormat="1" ht="109.5" customHeight="1">
      <c r="A128" s="152" t="s">
        <v>489</v>
      </c>
      <c r="B128" s="406" t="s">
        <v>62</v>
      </c>
      <c r="C128" s="178" t="s">
        <v>160</v>
      </c>
      <c r="D128" s="176" t="s">
        <v>63</v>
      </c>
      <c r="E128" s="322" t="s">
        <v>156</v>
      </c>
      <c r="F128" s="326"/>
      <c r="G128" s="182"/>
      <c r="H128" s="181">
        <f t="shared" si="16"/>
        <v>30000</v>
      </c>
      <c r="I128" s="181">
        <f t="shared" si="16"/>
        <v>30000</v>
      </c>
    </row>
    <row r="129" spans="1:9" s="18" customFormat="1" ht="87" customHeight="1">
      <c r="A129" s="146" t="s">
        <v>490</v>
      </c>
      <c r="B129" s="406" t="s">
        <v>62</v>
      </c>
      <c r="C129" s="178" t="s">
        <v>160</v>
      </c>
      <c r="D129" s="176" t="s">
        <v>63</v>
      </c>
      <c r="E129" s="322" t="s">
        <v>491</v>
      </c>
      <c r="F129" s="326"/>
      <c r="G129" s="182"/>
      <c r="H129" s="181">
        <f t="shared" si="16"/>
        <v>30000</v>
      </c>
      <c r="I129" s="181">
        <f t="shared" si="16"/>
        <v>30000</v>
      </c>
    </row>
    <row r="130" spans="1:9" s="18" customFormat="1" ht="78" customHeight="1">
      <c r="A130" s="148" t="s">
        <v>492</v>
      </c>
      <c r="B130" s="411" t="s">
        <v>62</v>
      </c>
      <c r="C130" s="122" t="s">
        <v>160</v>
      </c>
      <c r="D130" s="177" t="s">
        <v>63</v>
      </c>
      <c r="E130" s="359" t="s">
        <v>493</v>
      </c>
      <c r="F130" s="347"/>
      <c r="G130" s="333"/>
      <c r="H130" s="315">
        <f t="shared" si="16"/>
        <v>30000</v>
      </c>
      <c r="I130" s="315">
        <f t="shared" si="16"/>
        <v>30000</v>
      </c>
    </row>
    <row r="131" spans="1:9" s="18" customFormat="1" ht="69.75" customHeight="1">
      <c r="A131" s="369" t="s">
        <v>494</v>
      </c>
      <c r="B131" s="425" t="s">
        <v>62</v>
      </c>
      <c r="C131" s="122" t="s">
        <v>160</v>
      </c>
      <c r="D131" s="177" t="s">
        <v>63</v>
      </c>
      <c r="E131" s="359" t="s">
        <v>495</v>
      </c>
      <c r="F131" s="347" t="s">
        <v>307</v>
      </c>
      <c r="G131" s="333"/>
      <c r="H131" s="315">
        <f t="shared" si="16"/>
        <v>30000</v>
      </c>
      <c r="I131" s="315">
        <f t="shared" si="16"/>
        <v>30000</v>
      </c>
    </row>
    <row r="132" spans="1:38" s="21" customFormat="1" ht="69" customHeight="1">
      <c r="A132" s="143" t="s">
        <v>131</v>
      </c>
      <c r="B132" s="410" t="s">
        <v>62</v>
      </c>
      <c r="C132" s="336">
        <v>11</v>
      </c>
      <c r="D132" s="177" t="s">
        <v>63</v>
      </c>
      <c r="E132" s="359" t="s">
        <v>495</v>
      </c>
      <c r="F132" s="389" t="s">
        <v>307</v>
      </c>
      <c r="G132" s="333" t="s">
        <v>71</v>
      </c>
      <c r="H132" s="315">
        <v>30000</v>
      </c>
      <c r="I132" s="315">
        <v>30000</v>
      </c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</row>
    <row r="133" spans="1:39" s="21" customFormat="1" ht="18">
      <c r="A133" s="6"/>
      <c r="B133" s="6"/>
      <c r="C133" s="6"/>
      <c r="D133" s="7"/>
      <c r="E133" s="35"/>
      <c r="F133" s="36"/>
      <c r="G133" s="37"/>
      <c r="H133" s="7"/>
      <c r="I133" s="38"/>
      <c r="J133" s="19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</row>
    <row r="134" spans="1:39" s="21" customFormat="1" ht="18">
      <c r="A134" s="6"/>
      <c r="B134" s="6"/>
      <c r="C134" s="6"/>
      <c r="D134" s="7"/>
      <c r="E134" s="35"/>
      <c r="F134" s="36"/>
      <c r="G134" s="37"/>
      <c r="H134" s="7"/>
      <c r="I134" s="38"/>
      <c r="J134" s="19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</row>
    <row r="135" spans="1:39" s="21" customFormat="1" ht="18">
      <c r="A135" s="6"/>
      <c r="B135" s="6"/>
      <c r="C135" s="6"/>
      <c r="D135" s="7"/>
      <c r="E135" s="35"/>
      <c r="F135" s="36"/>
      <c r="G135" s="37"/>
      <c r="H135" s="7"/>
      <c r="I135" s="38"/>
      <c r="J135" s="19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</row>
    <row r="136" spans="1:39" s="21" customFormat="1" ht="18">
      <c r="A136" s="6"/>
      <c r="B136" s="6"/>
      <c r="C136" s="6"/>
      <c r="D136" s="7"/>
      <c r="E136" s="35"/>
      <c r="F136" s="36"/>
      <c r="G136" s="37"/>
      <c r="H136" s="7"/>
      <c r="I136" s="38"/>
      <c r="J136" s="19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</row>
    <row r="137" spans="1:39" s="21" customFormat="1" ht="18">
      <c r="A137" s="6"/>
      <c r="B137" s="6"/>
      <c r="C137" s="6"/>
      <c r="D137" s="7"/>
      <c r="E137" s="35"/>
      <c r="F137" s="36"/>
      <c r="G137" s="37"/>
      <c r="H137" s="7"/>
      <c r="I137" s="38"/>
      <c r="J137" s="19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</row>
    <row r="138" spans="1:39" s="21" customFormat="1" ht="18">
      <c r="A138" s="6"/>
      <c r="B138" s="6"/>
      <c r="C138" s="6"/>
      <c r="D138" s="7"/>
      <c r="E138" s="35"/>
      <c r="F138" s="36"/>
      <c r="G138" s="37"/>
      <c r="H138" s="7"/>
      <c r="I138" s="38"/>
      <c r="J138" s="19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</row>
    <row r="139" spans="1:39" s="21" customFormat="1" ht="18">
      <c r="A139" s="6"/>
      <c r="B139" s="6"/>
      <c r="C139" s="6"/>
      <c r="D139" s="7"/>
      <c r="E139" s="35"/>
      <c r="F139" s="36"/>
      <c r="G139" s="37"/>
      <c r="H139" s="7"/>
      <c r="I139" s="38"/>
      <c r="J139" s="19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</row>
    <row r="140" spans="1:39" s="21" customFormat="1" ht="18">
      <c r="A140" s="6"/>
      <c r="B140" s="6"/>
      <c r="C140" s="6"/>
      <c r="D140" s="7"/>
      <c r="E140" s="35"/>
      <c r="F140" s="36"/>
      <c r="G140" s="37"/>
      <c r="H140" s="7"/>
      <c r="I140" s="38"/>
      <c r="J140" s="19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</row>
    <row r="141" spans="1:39" s="21" customFormat="1" ht="18">
      <c r="A141" s="6"/>
      <c r="B141" s="6"/>
      <c r="C141" s="6"/>
      <c r="D141" s="7"/>
      <c r="E141" s="35"/>
      <c r="F141" s="36"/>
      <c r="G141" s="37"/>
      <c r="H141" s="7"/>
      <c r="I141" s="38"/>
      <c r="J141" s="19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</row>
    <row r="142" spans="1:39" s="21" customFormat="1" ht="18">
      <c r="A142" s="6"/>
      <c r="B142" s="6"/>
      <c r="C142" s="6"/>
      <c r="D142" s="7"/>
      <c r="E142" s="35"/>
      <c r="F142" s="36"/>
      <c r="G142" s="37"/>
      <c r="H142" s="7"/>
      <c r="I142" s="38"/>
      <c r="J142" s="19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</row>
    <row r="143" spans="1:39" s="21" customFormat="1" ht="18">
      <c r="A143" s="6"/>
      <c r="B143" s="6"/>
      <c r="C143" s="6"/>
      <c r="D143" s="7"/>
      <c r="E143" s="35"/>
      <c r="F143" s="36"/>
      <c r="G143" s="37"/>
      <c r="H143" s="7"/>
      <c r="I143" s="38"/>
      <c r="J143" s="19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</row>
    <row r="144" spans="1:39" s="21" customFormat="1" ht="18">
      <c r="A144" s="6"/>
      <c r="B144" s="6"/>
      <c r="C144" s="6"/>
      <c r="D144" s="7"/>
      <c r="E144" s="35"/>
      <c r="F144" s="36"/>
      <c r="G144" s="37"/>
      <c r="H144" s="7"/>
      <c r="I144" s="38"/>
      <c r="J144" s="19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</row>
    <row r="145" spans="1:39" s="21" customFormat="1" ht="18">
      <c r="A145" s="6"/>
      <c r="B145" s="6"/>
      <c r="C145" s="6"/>
      <c r="D145" s="7"/>
      <c r="E145" s="35"/>
      <c r="F145" s="36"/>
      <c r="G145" s="37"/>
      <c r="H145" s="7"/>
      <c r="I145" s="38"/>
      <c r="J145" s="19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</row>
    <row r="146" spans="1:39" s="21" customFormat="1" ht="18">
      <c r="A146" s="6"/>
      <c r="B146" s="6"/>
      <c r="C146" s="6"/>
      <c r="D146" s="7"/>
      <c r="E146" s="35"/>
      <c r="F146" s="36"/>
      <c r="G146" s="37"/>
      <c r="H146" s="7"/>
      <c r="I146" s="38"/>
      <c r="J146" s="19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</row>
    <row r="147" spans="1:39" s="21" customFormat="1" ht="18">
      <c r="A147" s="6"/>
      <c r="B147" s="6"/>
      <c r="C147" s="6"/>
      <c r="D147" s="7"/>
      <c r="E147" s="35"/>
      <c r="F147" s="36"/>
      <c r="G147" s="37"/>
      <c r="H147" s="7"/>
      <c r="I147" s="38"/>
      <c r="J147" s="19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</row>
    <row r="148" spans="1:39" s="21" customFormat="1" ht="18">
      <c r="A148" s="6"/>
      <c r="B148" s="6"/>
      <c r="C148" s="6"/>
      <c r="D148" s="7"/>
      <c r="E148" s="35"/>
      <c r="F148" s="36"/>
      <c r="G148" s="37"/>
      <c r="H148" s="7"/>
      <c r="I148" s="38"/>
      <c r="J148" s="19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</row>
    <row r="149" spans="1:39" s="21" customFormat="1" ht="18">
      <c r="A149" s="6"/>
      <c r="B149" s="6"/>
      <c r="C149" s="6"/>
      <c r="D149" s="7"/>
      <c r="E149" s="35"/>
      <c r="F149" s="36"/>
      <c r="G149" s="37"/>
      <c r="H149" s="7"/>
      <c r="I149" s="38"/>
      <c r="J149" s="19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</row>
    <row r="150" spans="1:39" s="21" customFormat="1" ht="18">
      <c r="A150" s="6"/>
      <c r="B150" s="6"/>
      <c r="C150" s="6"/>
      <c r="D150" s="7"/>
      <c r="E150" s="35"/>
      <c r="F150" s="36"/>
      <c r="G150" s="37"/>
      <c r="H150" s="7"/>
      <c r="I150" s="38"/>
      <c r="J150" s="19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</row>
    <row r="151" spans="1:39" s="21" customFormat="1" ht="18">
      <c r="A151" s="6"/>
      <c r="B151" s="6"/>
      <c r="C151" s="6"/>
      <c r="D151" s="7"/>
      <c r="E151" s="35"/>
      <c r="F151" s="36"/>
      <c r="G151" s="37"/>
      <c r="H151" s="7"/>
      <c r="I151" s="38"/>
      <c r="J151" s="19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</row>
    <row r="152" spans="1:39" s="21" customFormat="1" ht="18">
      <c r="A152" s="6"/>
      <c r="B152" s="6"/>
      <c r="C152" s="6"/>
      <c r="D152" s="7"/>
      <c r="E152" s="35"/>
      <c r="F152" s="36"/>
      <c r="G152" s="37"/>
      <c r="H152" s="7"/>
      <c r="I152" s="38"/>
      <c r="J152" s="19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</row>
    <row r="153" spans="1:39" s="21" customFormat="1" ht="18">
      <c r="A153" s="6"/>
      <c r="B153" s="6"/>
      <c r="C153" s="6"/>
      <c r="D153" s="7"/>
      <c r="E153" s="35"/>
      <c r="F153" s="36"/>
      <c r="G153" s="37"/>
      <c r="H153" s="7"/>
      <c r="I153" s="38"/>
      <c r="J153" s="19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</row>
    <row r="154" spans="1:39" s="21" customFormat="1" ht="18">
      <c r="A154" s="6"/>
      <c r="B154" s="6"/>
      <c r="C154" s="6"/>
      <c r="D154" s="7"/>
      <c r="E154" s="35"/>
      <c r="F154" s="36"/>
      <c r="G154" s="37"/>
      <c r="H154" s="7"/>
      <c r="I154" s="38"/>
      <c r="J154" s="19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</row>
    <row r="155" spans="1:39" s="21" customFormat="1" ht="18">
      <c r="A155" s="6"/>
      <c r="B155" s="6"/>
      <c r="C155" s="6"/>
      <c r="D155" s="7"/>
      <c r="E155" s="35"/>
      <c r="F155" s="36"/>
      <c r="G155" s="37"/>
      <c r="H155" s="7"/>
      <c r="I155" s="38"/>
      <c r="J155" s="19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</row>
    <row r="156" spans="1:39" s="21" customFormat="1" ht="18">
      <c r="A156" s="6"/>
      <c r="B156" s="6"/>
      <c r="C156" s="6"/>
      <c r="D156" s="7"/>
      <c r="E156" s="35"/>
      <c r="F156" s="36"/>
      <c r="G156" s="37"/>
      <c r="H156" s="7"/>
      <c r="I156" s="38"/>
      <c r="J156" s="19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</row>
    <row r="157" spans="1:39" s="21" customFormat="1" ht="18">
      <c r="A157" s="6"/>
      <c r="B157" s="6"/>
      <c r="C157" s="6"/>
      <c r="D157" s="7"/>
      <c r="E157" s="35"/>
      <c r="F157" s="36"/>
      <c r="G157" s="37"/>
      <c r="H157" s="7"/>
      <c r="I157" s="38"/>
      <c r="J157" s="19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</row>
    <row r="158" spans="1:39" s="21" customFormat="1" ht="18">
      <c r="A158" s="6"/>
      <c r="B158" s="6"/>
      <c r="C158" s="6"/>
      <c r="D158" s="7"/>
      <c r="E158" s="35"/>
      <c r="F158" s="36"/>
      <c r="G158" s="37"/>
      <c r="H158" s="7"/>
      <c r="I158" s="38"/>
      <c r="J158" s="19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</row>
    <row r="159" spans="1:39" s="21" customFormat="1" ht="18">
      <c r="A159" s="6"/>
      <c r="B159" s="6"/>
      <c r="C159" s="6"/>
      <c r="D159" s="7"/>
      <c r="E159" s="35"/>
      <c r="F159" s="36"/>
      <c r="G159" s="37"/>
      <c r="H159" s="7"/>
      <c r="I159" s="38"/>
      <c r="J159" s="19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</row>
    <row r="160" spans="1:39" s="21" customFormat="1" ht="18">
      <c r="A160" s="6"/>
      <c r="B160" s="6"/>
      <c r="C160" s="6"/>
      <c r="D160" s="7"/>
      <c r="E160" s="35"/>
      <c r="F160" s="36"/>
      <c r="G160" s="37"/>
      <c r="H160" s="7"/>
      <c r="I160" s="38"/>
      <c r="J160" s="19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</row>
    <row r="161" spans="1:39" s="21" customFormat="1" ht="18">
      <c r="A161" s="6"/>
      <c r="B161" s="6"/>
      <c r="C161" s="6"/>
      <c r="D161" s="7"/>
      <c r="E161" s="35"/>
      <c r="F161" s="36"/>
      <c r="G161" s="37"/>
      <c r="H161" s="7"/>
      <c r="I161" s="38"/>
      <c r="J161" s="19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</row>
    <row r="162" spans="1:39" s="21" customFormat="1" ht="18">
      <c r="A162" s="6"/>
      <c r="B162" s="6"/>
      <c r="C162" s="6"/>
      <c r="D162" s="7"/>
      <c r="E162" s="35"/>
      <c r="F162" s="36"/>
      <c r="G162" s="37"/>
      <c r="H162" s="7"/>
      <c r="I162" s="38"/>
      <c r="J162" s="19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</row>
    <row r="163" spans="1:39" s="21" customFormat="1" ht="18">
      <c r="A163" s="6"/>
      <c r="B163" s="6"/>
      <c r="C163" s="6"/>
      <c r="D163" s="7"/>
      <c r="E163" s="35"/>
      <c r="F163" s="36"/>
      <c r="G163" s="37"/>
      <c r="H163" s="7"/>
      <c r="I163" s="38"/>
      <c r="J163" s="19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</row>
    <row r="164" spans="1:39" s="21" customFormat="1" ht="18">
      <c r="A164" s="6"/>
      <c r="B164" s="6"/>
      <c r="C164" s="6"/>
      <c r="D164" s="7"/>
      <c r="E164" s="35"/>
      <c r="F164" s="36"/>
      <c r="G164" s="37"/>
      <c r="H164" s="7"/>
      <c r="I164" s="38"/>
      <c r="J164" s="19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</row>
    <row r="165" spans="1:39" s="21" customFormat="1" ht="18">
      <c r="A165" s="6"/>
      <c r="B165" s="6"/>
      <c r="C165" s="6"/>
      <c r="D165" s="7"/>
      <c r="E165" s="35"/>
      <c r="F165" s="36"/>
      <c r="G165" s="37"/>
      <c r="H165" s="7"/>
      <c r="I165" s="38"/>
      <c r="J165" s="19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</row>
  </sheetData>
  <sheetProtection/>
  <mergeCells count="8">
    <mergeCell ref="A1:I1"/>
    <mergeCell ref="A2:I2"/>
    <mergeCell ref="A3:I3"/>
    <mergeCell ref="A4:I4"/>
    <mergeCell ref="A5:I5"/>
    <mergeCell ref="A6:I6"/>
    <mergeCell ref="A8:I8"/>
    <mergeCell ref="A7:H7"/>
  </mergeCells>
  <printOptions/>
  <pageMargins left="1.12" right="0.32" top="1" bottom="1" header="0.5" footer="0.5"/>
  <pageSetup horizontalDpi="600" verticalDpi="6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3"/>
  <sheetViews>
    <sheetView view="pageBreakPreview" zoomScale="75" zoomScaleNormal="70" zoomScaleSheetLayoutView="75" zoomScalePageLayoutView="0" workbookViewId="0" topLeftCell="A73">
      <selection activeCell="A73" sqref="A73"/>
    </sheetView>
  </sheetViews>
  <sheetFormatPr defaultColWidth="9.140625" defaultRowHeight="15"/>
  <cols>
    <col min="1" max="1" width="76.8515625" style="6" customWidth="1"/>
    <col min="2" max="2" width="18.8515625" style="4" customWidth="1"/>
    <col min="3" max="3" width="7.421875" style="5" hidden="1" customWidth="1"/>
    <col min="4" max="4" width="1.57421875" style="8" hidden="1" customWidth="1"/>
    <col min="5" max="5" width="6.28125" style="8" customWidth="1"/>
    <col min="6" max="6" width="22.140625" style="10" customWidth="1"/>
    <col min="7" max="7" width="17.421875" style="290" customWidth="1"/>
    <col min="8" max="8" width="17.421875" style="296" customWidth="1"/>
    <col min="9" max="36" width="9.140625" style="296" customWidth="1"/>
    <col min="37" max="16384" width="9.140625" style="297" customWidth="1"/>
  </cols>
  <sheetData>
    <row r="1" spans="1:6" s="259" customFormat="1" ht="27" customHeight="1">
      <c r="A1" s="518" t="s">
        <v>289</v>
      </c>
      <c r="B1" s="518"/>
      <c r="C1" s="518"/>
      <c r="D1" s="518"/>
      <c r="E1" s="518"/>
      <c r="F1" s="518"/>
    </row>
    <row r="2" spans="1:6" s="259" customFormat="1" ht="21" customHeight="1">
      <c r="A2" s="518" t="s">
        <v>290</v>
      </c>
      <c r="B2" s="518"/>
      <c r="C2" s="518"/>
      <c r="D2" s="518"/>
      <c r="E2" s="518"/>
      <c r="F2" s="518"/>
    </row>
    <row r="3" spans="1:6" s="259" customFormat="1" ht="23.25" customHeight="1">
      <c r="A3" s="518" t="s">
        <v>421</v>
      </c>
      <c r="B3" s="518"/>
      <c r="C3" s="518"/>
      <c r="D3" s="518"/>
      <c r="E3" s="518"/>
      <c r="F3" s="518"/>
    </row>
    <row r="4" spans="1:6" s="260" customFormat="1" ht="22.5" customHeight="1">
      <c r="A4" s="564" t="s">
        <v>501</v>
      </c>
      <c r="B4" s="564"/>
      <c r="C4" s="564"/>
      <c r="D4" s="564"/>
      <c r="E4" s="564"/>
      <c r="F4" s="564"/>
    </row>
    <row r="5" spans="1:6" s="260" customFormat="1" ht="22.5" customHeight="1">
      <c r="A5" s="564" t="s">
        <v>427</v>
      </c>
      <c r="B5" s="564"/>
      <c r="C5" s="564"/>
      <c r="D5" s="564"/>
      <c r="E5" s="564"/>
      <c r="F5" s="564"/>
    </row>
    <row r="6" spans="1:6" s="260" customFormat="1" ht="21.75" customHeight="1">
      <c r="A6" s="564" t="s">
        <v>386</v>
      </c>
      <c r="B6" s="564"/>
      <c r="C6" s="564"/>
      <c r="D6" s="564"/>
      <c r="E6" s="564"/>
      <c r="F6" s="564"/>
    </row>
    <row r="7" spans="1:6" s="260" customFormat="1" ht="16.5" customHeight="1">
      <c r="A7" s="564"/>
      <c r="B7" s="564"/>
      <c r="C7" s="564"/>
      <c r="D7" s="564"/>
      <c r="E7" s="564"/>
      <c r="F7" s="564"/>
    </row>
    <row r="8" spans="1:6" s="260" customFormat="1" ht="96" customHeight="1">
      <c r="A8" s="565" t="s">
        <v>502</v>
      </c>
      <c r="B8" s="565"/>
      <c r="C8" s="565"/>
      <c r="D8" s="565"/>
      <c r="E8" s="565"/>
      <c r="F8" s="565"/>
    </row>
    <row r="9" spans="1:6" s="258" customFormat="1" ht="18">
      <c r="A9" s="286"/>
      <c r="B9" s="287"/>
      <c r="C9" s="287"/>
      <c r="D9" s="288"/>
      <c r="E9" s="288"/>
      <c r="F9" s="451" t="s">
        <v>322</v>
      </c>
    </row>
    <row r="10" spans="1:36" s="292" customFormat="1" ht="54" customHeight="1">
      <c r="A10" s="82" t="s">
        <v>175</v>
      </c>
      <c r="B10" s="567" t="s">
        <v>174</v>
      </c>
      <c r="C10" s="568"/>
      <c r="D10" s="569"/>
      <c r="E10" s="289" t="s">
        <v>59</v>
      </c>
      <c r="F10" s="31" t="s">
        <v>212</v>
      </c>
      <c r="G10" s="290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</row>
    <row r="11" spans="1:36" s="27" customFormat="1" ht="18">
      <c r="A11" s="141">
        <v>1</v>
      </c>
      <c r="B11" s="570" t="s">
        <v>341</v>
      </c>
      <c r="C11" s="571"/>
      <c r="D11" s="572"/>
      <c r="E11" s="142"/>
      <c r="F11" s="139">
        <v>3</v>
      </c>
      <c r="G11" s="293"/>
      <c r="H11" s="38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</row>
    <row r="12" spans="1:6" ht="66.75" customHeight="1">
      <c r="A12" s="261" t="s">
        <v>524</v>
      </c>
      <c r="B12" s="546" t="s">
        <v>64</v>
      </c>
      <c r="C12" s="547"/>
      <c r="D12" s="548"/>
      <c r="E12" s="172"/>
      <c r="F12" s="295">
        <f>F13</f>
        <v>36000</v>
      </c>
    </row>
    <row r="13" spans="1:6" ht="69.75">
      <c r="A13" s="269" t="s">
        <v>525</v>
      </c>
      <c r="B13" s="534" t="s">
        <v>482</v>
      </c>
      <c r="C13" s="535"/>
      <c r="D13" s="536"/>
      <c r="E13" s="298"/>
      <c r="F13" s="295">
        <f>F14</f>
        <v>36000</v>
      </c>
    </row>
    <row r="14" spans="1:6" ht="37.5" customHeight="1">
      <c r="A14" s="274" t="s">
        <v>526</v>
      </c>
      <c r="B14" s="531" t="s">
        <v>527</v>
      </c>
      <c r="C14" s="532"/>
      <c r="D14" s="533"/>
      <c r="E14" s="265"/>
      <c r="F14" s="299">
        <f>F15</f>
        <v>36000</v>
      </c>
    </row>
    <row r="15" spans="1:6" ht="37.5" customHeight="1">
      <c r="A15" s="266" t="s">
        <v>259</v>
      </c>
      <c r="B15" s="531" t="s">
        <v>528</v>
      </c>
      <c r="C15" s="532"/>
      <c r="D15" s="533"/>
      <c r="E15" s="265"/>
      <c r="F15" s="299">
        <f>F16</f>
        <v>36000</v>
      </c>
    </row>
    <row r="16" spans="1:6" ht="36" customHeight="1">
      <c r="A16" s="264" t="s">
        <v>261</v>
      </c>
      <c r="B16" s="531" t="s">
        <v>528</v>
      </c>
      <c r="C16" s="532"/>
      <c r="D16" s="533"/>
      <c r="E16" s="265">
        <v>300</v>
      </c>
      <c r="F16" s="299">
        <v>36000</v>
      </c>
    </row>
    <row r="17" spans="1:6" ht="98.25" customHeight="1">
      <c r="A17" s="261" t="s">
        <v>516</v>
      </c>
      <c r="B17" s="546" t="s">
        <v>153</v>
      </c>
      <c r="C17" s="547"/>
      <c r="D17" s="548"/>
      <c r="E17" s="172"/>
      <c r="F17" s="295">
        <f>F18</f>
        <v>80000</v>
      </c>
    </row>
    <row r="18" spans="1:6" ht="87">
      <c r="A18" s="269" t="s">
        <v>431</v>
      </c>
      <c r="B18" s="534" t="s">
        <v>36</v>
      </c>
      <c r="C18" s="535"/>
      <c r="D18" s="536"/>
      <c r="E18" s="298"/>
      <c r="F18" s="295">
        <f>F19</f>
        <v>80000</v>
      </c>
    </row>
    <row r="19" spans="1:6" ht="37.5" customHeight="1">
      <c r="A19" s="274" t="s">
        <v>503</v>
      </c>
      <c r="B19" s="531" t="s">
        <v>6</v>
      </c>
      <c r="C19" s="532"/>
      <c r="D19" s="533"/>
      <c r="E19" s="265"/>
      <c r="F19" s="299">
        <f>F20</f>
        <v>80000</v>
      </c>
    </row>
    <row r="20" spans="1:6" ht="37.5" customHeight="1">
      <c r="A20" s="266" t="s">
        <v>178</v>
      </c>
      <c r="B20" s="531" t="s">
        <v>12</v>
      </c>
      <c r="C20" s="532"/>
      <c r="D20" s="533"/>
      <c r="E20" s="265"/>
      <c r="F20" s="299">
        <f>F21</f>
        <v>80000</v>
      </c>
    </row>
    <row r="21" spans="1:6" ht="46.5" customHeight="1">
      <c r="A21" s="264" t="s">
        <v>131</v>
      </c>
      <c r="B21" s="531" t="s">
        <v>12</v>
      </c>
      <c r="C21" s="532"/>
      <c r="D21" s="533"/>
      <c r="E21" s="265">
        <v>200</v>
      </c>
      <c r="F21" s="299">
        <v>80000</v>
      </c>
    </row>
    <row r="22" spans="1:6" ht="95.25" customHeight="1">
      <c r="A22" s="276" t="s">
        <v>458</v>
      </c>
      <c r="B22" s="566" t="s">
        <v>77</v>
      </c>
      <c r="C22" s="547"/>
      <c r="D22" s="548"/>
      <c r="E22" s="172"/>
      <c r="F22" s="300">
        <f>F23+F30</f>
        <v>2154857</v>
      </c>
    </row>
    <row r="23" spans="1:6" ht="99" customHeight="1">
      <c r="A23" s="278" t="s">
        <v>464</v>
      </c>
      <c r="B23" s="534" t="s">
        <v>40</v>
      </c>
      <c r="C23" s="535"/>
      <c r="D23" s="536"/>
      <c r="E23" s="298"/>
      <c r="F23" s="300">
        <f>F27+F26</f>
        <v>457000</v>
      </c>
    </row>
    <row r="24" spans="1:6" ht="78" customHeight="1">
      <c r="A24" s="301" t="s">
        <v>465</v>
      </c>
      <c r="B24" s="531" t="s">
        <v>7</v>
      </c>
      <c r="C24" s="532"/>
      <c r="D24" s="533"/>
      <c r="E24" s="265"/>
      <c r="F24" s="302">
        <f>F25</f>
        <v>152000</v>
      </c>
    </row>
    <row r="25" spans="1:6" ht="42" customHeight="1">
      <c r="A25" s="263" t="s">
        <v>466</v>
      </c>
      <c r="B25" s="531" t="s">
        <v>529</v>
      </c>
      <c r="C25" s="532"/>
      <c r="D25" s="533"/>
      <c r="E25" s="265"/>
      <c r="F25" s="302">
        <f>F26</f>
        <v>152000</v>
      </c>
    </row>
    <row r="26" spans="1:6" ht="42" customHeight="1">
      <c r="A26" s="264" t="s">
        <v>131</v>
      </c>
      <c r="B26" s="531" t="s">
        <v>529</v>
      </c>
      <c r="C26" s="532"/>
      <c r="D26" s="533"/>
      <c r="E26" s="265">
        <v>300</v>
      </c>
      <c r="F26" s="302">
        <v>152000</v>
      </c>
    </row>
    <row r="27" spans="1:6" ht="78" customHeight="1">
      <c r="A27" s="301" t="s">
        <v>521</v>
      </c>
      <c r="B27" s="531" t="s">
        <v>522</v>
      </c>
      <c r="C27" s="532"/>
      <c r="D27" s="533"/>
      <c r="E27" s="265"/>
      <c r="F27" s="302">
        <f>F28</f>
        <v>305000</v>
      </c>
    </row>
    <row r="28" spans="1:6" ht="42" customHeight="1">
      <c r="A28" s="263" t="s">
        <v>487</v>
      </c>
      <c r="B28" s="531" t="s">
        <v>523</v>
      </c>
      <c r="C28" s="532"/>
      <c r="D28" s="533"/>
      <c r="E28" s="265"/>
      <c r="F28" s="302">
        <f>F29</f>
        <v>305000</v>
      </c>
    </row>
    <row r="29" spans="1:6" ht="42" customHeight="1">
      <c r="A29" s="264" t="s">
        <v>261</v>
      </c>
      <c r="B29" s="531" t="s">
        <v>523</v>
      </c>
      <c r="C29" s="532"/>
      <c r="D29" s="533"/>
      <c r="E29" s="265">
        <v>300</v>
      </c>
      <c r="F29" s="302">
        <v>305000</v>
      </c>
    </row>
    <row r="30" spans="1:6" ht="87.75" customHeight="1">
      <c r="A30" s="277" t="s">
        <v>459</v>
      </c>
      <c r="B30" s="534" t="s">
        <v>460</v>
      </c>
      <c r="C30" s="535"/>
      <c r="D30" s="536"/>
      <c r="E30" s="298"/>
      <c r="F30" s="300">
        <f>F33+F36</f>
        <v>1697857</v>
      </c>
    </row>
    <row r="31" spans="1:6" ht="80.25" customHeight="1">
      <c r="A31" s="282" t="s">
        <v>517</v>
      </c>
      <c r="B31" s="531" t="s">
        <v>462</v>
      </c>
      <c r="C31" s="532"/>
      <c r="D31" s="533"/>
      <c r="E31" s="265"/>
      <c r="F31" s="302">
        <f>F32</f>
        <v>35000</v>
      </c>
    </row>
    <row r="32" spans="1:6" ht="44.25" customHeight="1">
      <c r="A32" s="266" t="s">
        <v>233</v>
      </c>
      <c r="B32" s="549" t="s">
        <v>518</v>
      </c>
      <c r="C32" s="550"/>
      <c r="D32" s="551"/>
      <c r="E32" s="147"/>
      <c r="F32" s="302">
        <f>F33</f>
        <v>35000</v>
      </c>
    </row>
    <row r="33" spans="1:6" ht="44.25" customHeight="1">
      <c r="A33" s="264" t="s">
        <v>131</v>
      </c>
      <c r="B33" s="549" t="s">
        <v>518</v>
      </c>
      <c r="C33" s="550"/>
      <c r="D33" s="551"/>
      <c r="E33" s="147" t="s">
        <v>71</v>
      </c>
      <c r="F33" s="302">
        <v>35000</v>
      </c>
    </row>
    <row r="34" spans="1:6" ht="57" customHeight="1">
      <c r="A34" s="303" t="s">
        <v>473</v>
      </c>
      <c r="B34" s="531" t="s">
        <v>519</v>
      </c>
      <c r="C34" s="532"/>
      <c r="D34" s="533"/>
      <c r="E34" s="265"/>
      <c r="F34" s="302">
        <f>F35</f>
        <v>1662857</v>
      </c>
    </row>
    <row r="35" spans="1:6" ht="30.75" customHeight="1">
      <c r="A35" s="263" t="s">
        <v>179</v>
      </c>
      <c r="B35" s="531" t="s">
        <v>520</v>
      </c>
      <c r="C35" s="532"/>
      <c r="D35" s="533"/>
      <c r="E35" s="265"/>
      <c r="F35" s="302">
        <f>F36</f>
        <v>1662857</v>
      </c>
    </row>
    <row r="36" spans="1:6" ht="42" customHeight="1">
      <c r="A36" s="264" t="s">
        <v>131</v>
      </c>
      <c r="B36" s="531" t="s">
        <v>520</v>
      </c>
      <c r="C36" s="532"/>
      <c r="D36" s="533"/>
      <c r="E36" s="265">
        <v>200</v>
      </c>
      <c r="F36" s="302">
        <v>1662857</v>
      </c>
    </row>
    <row r="37" spans="1:6" ht="123" customHeight="1">
      <c r="A37" s="279" t="s">
        <v>489</v>
      </c>
      <c r="B37" s="546" t="s">
        <v>156</v>
      </c>
      <c r="C37" s="547"/>
      <c r="D37" s="548"/>
      <c r="E37" s="172"/>
      <c r="F37" s="295">
        <f>F38</f>
        <v>30000</v>
      </c>
    </row>
    <row r="38" spans="1:6" ht="99" customHeight="1">
      <c r="A38" s="280" t="s">
        <v>531</v>
      </c>
      <c r="B38" s="531" t="s">
        <v>530</v>
      </c>
      <c r="C38" s="532"/>
      <c r="D38" s="533"/>
      <c r="E38" s="265"/>
      <c r="F38" s="299">
        <f>F39</f>
        <v>30000</v>
      </c>
    </row>
    <row r="39" spans="1:6" ht="54" customHeight="1">
      <c r="A39" s="304" t="s">
        <v>532</v>
      </c>
      <c r="B39" s="531" t="s">
        <v>495</v>
      </c>
      <c r="C39" s="532"/>
      <c r="D39" s="533"/>
      <c r="E39" s="265"/>
      <c r="F39" s="299">
        <f>F40</f>
        <v>30000</v>
      </c>
    </row>
    <row r="40" spans="1:6" ht="72" customHeight="1">
      <c r="A40" s="281" t="s">
        <v>494</v>
      </c>
      <c r="B40" s="531" t="s">
        <v>533</v>
      </c>
      <c r="C40" s="532"/>
      <c r="D40" s="533"/>
      <c r="E40" s="265"/>
      <c r="F40" s="299">
        <f>F41</f>
        <v>30000</v>
      </c>
    </row>
    <row r="41" spans="1:6" ht="40.5" customHeight="1">
      <c r="A41" s="264" t="s">
        <v>131</v>
      </c>
      <c r="B41" s="531" t="s">
        <v>533</v>
      </c>
      <c r="C41" s="532"/>
      <c r="D41" s="533"/>
      <c r="E41" s="265">
        <v>200</v>
      </c>
      <c r="F41" s="299">
        <v>30000</v>
      </c>
    </row>
    <row r="42" spans="1:6" ht="66" customHeight="1">
      <c r="A42" s="279" t="s">
        <v>558</v>
      </c>
      <c r="B42" s="546" t="s">
        <v>149</v>
      </c>
      <c r="C42" s="547"/>
      <c r="D42" s="548"/>
      <c r="E42" s="172"/>
      <c r="F42" s="295">
        <f>F43</f>
        <v>160000</v>
      </c>
    </row>
    <row r="43" spans="1:6" ht="66" customHeight="1">
      <c r="A43" s="280" t="s">
        <v>435</v>
      </c>
      <c r="B43" s="531" t="s">
        <v>534</v>
      </c>
      <c r="C43" s="532"/>
      <c r="D43" s="533"/>
      <c r="E43" s="265"/>
      <c r="F43" s="299">
        <f>F44</f>
        <v>160000</v>
      </c>
    </row>
    <row r="44" spans="1:6" ht="54" customHeight="1">
      <c r="A44" s="304" t="s">
        <v>437</v>
      </c>
      <c r="B44" s="531" t="s">
        <v>535</v>
      </c>
      <c r="C44" s="532"/>
      <c r="D44" s="533"/>
      <c r="E44" s="265"/>
      <c r="F44" s="299">
        <f>F45</f>
        <v>160000</v>
      </c>
    </row>
    <row r="45" spans="1:6" ht="31.5" customHeight="1">
      <c r="A45" s="281" t="s">
        <v>439</v>
      </c>
      <c r="B45" s="531" t="s">
        <v>536</v>
      </c>
      <c r="C45" s="532"/>
      <c r="D45" s="533"/>
      <c r="E45" s="265"/>
      <c r="F45" s="299">
        <f>F46</f>
        <v>160000</v>
      </c>
    </row>
    <row r="46" spans="1:6" ht="40.5" customHeight="1">
      <c r="A46" s="264" t="s">
        <v>131</v>
      </c>
      <c r="B46" s="531" t="s">
        <v>536</v>
      </c>
      <c r="C46" s="532"/>
      <c r="D46" s="533"/>
      <c r="E46" s="265">
        <v>200</v>
      </c>
      <c r="F46" s="299">
        <v>160000</v>
      </c>
    </row>
    <row r="47" spans="1:6" ht="103.5" customHeight="1">
      <c r="A47" s="262" t="s">
        <v>450</v>
      </c>
      <c r="B47" s="534">
        <v>11</v>
      </c>
      <c r="C47" s="535"/>
      <c r="D47" s="536"/>
      <c r="E47" s="298"/>
      <c r="F47" s="295">
        <f>F48+F57</f>
        <v>761382</v>
      </c>
    </row>
    <row r="48" spans="1:6" ht="42" customHeight="1">
      <c r="A48" s="558" t="s">
        <v>451</v>
      </c>
      <c r="B48" s="537" t="s">
        <v>452</v>
      </c>
      <c r="C48" s="538"/>
      <c r="D48" s="539"/>
      <c r="E48" s="305"/>
      <c r="F48" s="552">
        <f>F51+F54</f>
        <v>741382</v>
      </c>
    </row>
    <row r="49" spans="1:6" ht="36" customHeight="1">
      <c r="A49" s="559"/>
      <c r="B49" s="540"/>
      <c r="C49" s="541"/>
      <c r="D49" s="542"/>
      <c r="E49" s="306"/>
      <c r="F49" s="553"/>
    </row>
    <row r="50" spans="1:6" ht="6" customHeight="1" hidden="1">
      <c r="A50" s="560"/>
      <c r="B50" s="543"/>
      <c r="C50" s="544"/>
      <c r="D50" s="545"/>
      <c r="E50" s="307"/>
      <c r="F50" s="554"/>
    </row>
    <row r="51" spans="1:6" ht="52.5" customHeight="1">
      <c r="A51" s="273" t="s">
        <v>132</v>
      </c>
      <c r="B51" s="531" t="s">
        <v>8</v>
      </c>
      <c r="C51" s="532"/>
      <c r="D51" s="533"/>
      <c r="E51" s="265"/>
      <c r="F51" s="299">
        <f>F52</f>
        <v>526382</v>
      </c>
    </row>
    <row r="52" spans="1:6" ht="42" customHeight="1">
      <c r="A52" s="264" t="s">
        <v>157</v>
      </c>
      <c r="B52" s="531" t="s">
        <v>537</v>
      </c>
      <c r="C52" s="532"/>
      <c r="D52" s="533"/>
      <c r="E52" s="265"/>
      <c r="F52" s="299">
        <f>F53</f>
        <v>526382</v>
      </c>
    </row>
    <row r="53" spans="1:6" ht="52.5" customHeight="1">
      <c r="A53" s="264" t="s">
        <v>131</v>
      </c>
      <c r="B53" s="531" t="s">
        <v>537</v>
      </c>
      <c r="C53" s="532"/>
      <c r="D53" s="533"/>
      <c r="E53" s="265">
        <v>200</v>
      </c>
      <c r="F53" s="299">
        <v>526382</v>
      </c>
    </row>
    <row r="54" spans="1:6" ht="46.5" customHeight="1">
      <c r="A54" s="308" t="s">
        <v>134</v>
      </c>
      <c r="B54" s="531" t="s">
        <v>538</v>
      </c>
      <c r="C54" s="532"/>
      <c r="D54" s="533"/>
      <c r="E54" s="265"/>
      <c r="F54" s="299">
        <f>F55</f>
        <v>215000</v>
      </c>
    </row>
    <row r="55" spans="1:6" ht="42.75" customHeight="1">
      <c r="A55" s="275" t="s">
        <v>320</v>
      </c>
      <c r="B55" s="531" t="s">
        <v>539</v>
      </c>
      <c r="C55" s="532"/>
      <c r="D55" s="533"/>
      <c r="E55" s="265"/>
      <c r="F55" s="299">
        <f>F56</f>
        <v>215000</v>
      </c>
    </row>
    <row r="56" spans="1:6" ht="43.5" customHeight="1">
      <c r="A56" s="264" t="s">
        <v>131</v>
      </c>
      <c r="B56" s="531" t="s">
        <v>539</v>
      </c>
      <c r="C56" s="532"/>
      <c r="D56" s="533"/>
      <c r="E56" s="265">
        <v>200</v>
      </c>
      <c r="F56" s="299">
        <v>215000</v>
      </c>
    </row>
    <row r="57" spans="1:6" ht="95.25" customHeight="1">
      <c r="A57" s="271" t="s">
        <v>453</v>
      </c>
      <c r="B57" s="534" t="s">
        <v>540</v>
      </c>
      <c r="C57" s="535"/>
      <c r="D57" s="536"/>
      <c r="E57" s="298"/>
      <c r="F57" s="295">
        <f>F58</f>
        <v>20000</v>
      </c>
    </row>
    <row r="58" spans="1:6" ht="60.75" customHeight="1">
      <c r="A58" s="309" t="s">
        <v>133</v>
      </c>
      <c r="B58" s="531" t="s">
        <v>541</v>
      </c>
      <c r="C58" s="532"/>
      <c r="D58" s="533"/>
      <c r="E58" s="265"/>
      <c r="F58" s="299">
        <f>F59</f>
        <v>20000</v>
      </c>
    </row>
    <row r="59" spans="1:6" ht="42.75" customHeight="1">
      <c r="A59" s="272" t="s">
        <v>23</v>
      </c>
      <c r="B59" s="555" t="s">
        <v>542</v>
      </c>
      <c r="C59" s="556"/>
      <c r="D59" s="557"/>
      <c r="E59" s="310"/>
      <c r="F59" s="299">
        <f>F60</f>
        <v>20000</v>
      </c>
    </row>
    <row r="60" spans="1:6" ht="45" customHeight="1">
      <c r="A60" s="264" t="s">
        <v>131</v>
      </c>
      <c r="B60" s="555" t="s">
        <v>542</v>
      </c>
      <c r="C60" s="556"/>
      <c r="D60" s="557"/>
      <c r="E60" s="310">
        <v>200</v>
      </c>
      <c r="F60" s="299">
        <v>20000</v>
      </c>
    </row>
    <row r="61" spans="1:6" ht="121.5" customHeight="1">
      <c r="A61" s="269" t="s">
        <v>543</v>
      </c>
      <c r="B61" s="534">
        <v>13</v>
      </c>
      <c r="C61" s="535"/>
      <c r="D61" s="536"/>
      <c r="E61" s="298"/>
      <c r="F61" s="295">
        <f>F62+F66</f>
        <v>15000</v>
      </c>
    </row>
    <row r="62" spans="1:6" ht="144" customHeight="1">
      <c r="A62" s="269" t="s">
        <v>445</v>
      </c>
      <c r="B62" s="534" t="s">
        <v>35</v>
      </c>
      <c r="C62" s="535"/>
      <c r="D62" s="536"/>
      <c r="E62" s="298"/>
      <c r="F62" s="295">
        <f>F63</f>
        <v>11000</v>
      </c>
    </row>
    <row r="63" spans="1:6" ht="96.75" customHeight="1">
      <c r="A63" s="274" t="s">
        <v>446</v>
      </c>
      <c r="B63" s="531" t="s">
        <v>135</v>
      </c>
      <c r="C63" s="532"/>
      <c r="D63" s="533"/>
      <c r="E63" s="265"/>
      <c r="F63" s="299">
        <f>F64</f>
        <v>11000</v>
      </c>
    </row>
    <row r="64" spans="1:6" ht="54.75" customHeight="1">
      <c r="A64" s="270" t="s">
        <v>236</v>
      </c>
      <c r="B64" s="531" t="s">
        <v>9</v>
      </c>
      <c r="C64" s="532"/>
      <c r="D64" s="533"/>
      <c r="E64" s="265"/>
      <c r="F64" s="299">
        <f>F65</f>
        <v>11000</v>
      </c>
    </row>
    <row r="65" spans="1:6" ht="54.75" customHeight="1">
      <c r="A65" s="264" t="s">
        <v>131</v>
      </c>
      <c r="B65" s="531" t="s">
        <v>9</v>
      </c>
      <c r="C65" s="532"/>
      <c r="D65" s="533"/>
      <c r="E65" s="265">
        <v>200</v>
      </c>
      <c r="F65" s="299">
        <v>11000</v>
      </c>
    </row>
    <row r="66" spans="1:6" ht="110.25" customHeight="1">
      <c r="A66" s="269" t="s">
        <v>447</v>
      </c>
      <c r="B66" s="534" t="s">
        <v>34</v>
      </c>
      <c r="C66" s="535"/>
      <c r="D66" s="536"/>
      <c r="E66" s="298"/>
      <c r="F66" s="295">
        <f>F67</f>
        <v>4000</v>
      </c>
    </row>
    <row r="67" spans="1:6" ht="72" customHeight="1">
      <c r="A67" s="274" t="s">
        <v>544</v>
      </c>
      <c r="B67" s="531" t="s">
        <v>10</v>
      </c>
      <c r="C67" s="532"/>
      <c r="D67" s="533"/>
      <c r="E67" s="265"/>
      <c r="F67" s="299">
        <f>F68</f>
        <v>4000</v>
      </c>
    </row>
    <row r="68" spans="1:6" ht="60.75" customHeight="1">
      <c r="A68" s="264" t="s">
        <v>253</v>
      </c>
      <c r="B68" s="531" t="s">
        <v>11</v>
      </c>
      <c r="C68" s="532"/>
      <c r="D68" s="533"/>
      <c r="E68" s="265"/>
      <c r="F68" s="299">
        <f>F69</f>
        <v>4000</v>
      </c>
    </row>
    <row r="69" spans="1:6" ht="42" customHeight="1">
      <c r="A69" s="264" t="s">
        <v>131</v>
      </c>
      <c r="B69" s="531" t="s">
        <v>11</v>
      </c>
      <c r="C69" s="532"/>
      <c r="D69" s="533"/>
      <c r="E69" s="265">
        <v>200</v>
      </c>
      <c r="F69" s="299">
        <v>4000</v>
      </c>
    </row>
    <row r="70" spans="1:6" ht="73.5" customHeight="1">
      <c r="A70" s="276" t="s">
        <v>510</v>
      </c>
      <c r="B70" s="534">
        <v>14</v>
      </c>
      <c r="C70" s="535"/>
      <c r="D70" s="536"/>
      <c r="E70" s="298"/>
      <c r="F70" s="295">
        <f>F71</f>
        <v>100000</v>
      </c>
    </row>
    <row r="71" spans="1:6" ht="107.25" customHeight="1">
      <c r="A71" s="277" t="s">
        <v>511</v>
      </c>
      <c r="B71" s="534" t="s">
        <v>545</v>
      </c>
      <c r="C71" s="535"/>
      <c r="D71" s="536"/>
      <c r="E71" s="298"/>
      <c r="F71" s="295">
        <f>F72</f>
        <v>100000</v>
      </c>
    </row>
    <row r="72" spans="1:6" ht="96.75" customHeight="1">
      <c r="A72" s="428" t="s">
        <v>512</v>
      </c>
      <c r="B72" s="531" t="s">
        <v>477</v>
      </c>
      <c r="C72" s="532"/>
      <c r="D72" s="533"/>
      <c r="E72" s="265"/>
      <c r="F72" s="299">
        <f>F73</f>
        <v>100000</v>
      </c>
    </row>
    <row r="73" spans="1:6" ht="54.75" customHeight="1">
      <c r="A73" s="429" t="s">
        <v>567</v>
      </c>
      <c r="B73" s="531" t="s">
        <v>546</v>
      </c>
      <c r="C73" s="532"/>
      <c r="D73" s="533"/>
      <c r="E73" s="265"/>
      <c r="F73" s="299">
        <f>F74</f>
        <v>100000</v>
      </c>
    </row>
    <row r="74" spans="1:6" ht="54.75" customHeight="1">
      <c r="A74" s="270" t="s">
        <v>131</v>
      </c>
      <c r="B74" s="531" t="s">
        <v>546</v>
      </c>
      <c r="C74" s="532"/>
      <c r="D74" s="533"/>
      <c r="E74" s="265">
        <v>200</v>
      </c>
      <c r="F74" s="299">
        <v>100000</v>
      </c>
    </row>
    <row r="75" spans="1:6" ht="33" customHeight="1">
      <c r="A75" s="561" t="s">
        <v>351</v>
      </c>
      <c r="B75" s="562"/>
      <c r="C75" s="562"/>
      <c r="D75" s="563"/>
      <c r="E75" s="268"/>
      <c r="F75" s="295">
        <f>F17+F22+F37+F47+F62+F12+F42+F70+F67</f>
        <v>3337239</v>
      </c>
    </row>
    <row r="107" spans="1:36" s="27" customFormat="1" ht="18">
      <c r="A107" s="6"/>
      <c r="B107" s="36"/>
      <c r="C107" s="37"/>
      <c r="D107" s="7"/>
      <c r="E107" s="7"/>
      <c r="F107" s="38"/>
      <c r="G107" s="311"/>
      <c r="H107" s="294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294"/>
      <c r="AH107" s="294"/>
      <c r="AI107" s="294"/>
      <c r="AJ107" s="294"/>
    </row>
    <row r="108" spans="1:36" s="27" customFormat="1" ht="18">
      <c r="A108" s="6"/>
      <c r="B108" s="36"/>
      <c r="C108" s="37"/>
      <c r="D108" s="7"/>
      <c r="E108" s="7"/>
      <c r="F108" s="38"/>
      <c r="G108" s="311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4"/>
    </row>
    <row r="109" spans="1:36" s="27" customFormat="1" ht="18">
      <c r="A109" s="6"/>
      <c r="B109" s="36"/>
      <c r="C109" s="37"/>
      <c r="D109" s="7"/>
      <c r="E109" s="7"/>
      <c r="F109" s="38"/>
      <c r="G109" s="311"/>
      <c r="H109" s="294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</row>
    <row r="110" spans="1:36" s="27" customFormat="1" ht="18">
      <c r="A110" s="6"/>
      <c r="B110" s="36"/>
      <c r="C110" s="37"/>
      <c r="D110" s="7"/>
      <c r="E110" s="7"/>
      <c r="F110" s="38"/>
      <c r="G110" s="311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4"/>
    </row>
    <row r="111" spans="1:36" s="27" customFormat="1" ht="18">
      <c r="A111" s="6"/>
      <c r="B111" s="36"/>
      <c r="C111" s="37"/>
      <c r="D111" s="7"/>
      <c r="E111" s="7"/>
      <c r="F111" s="38"/>
      <c r="G111" s="311"/>
      <c r="H111" s="294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294"/>
      <c r="AD111" s="294"/>
      <c r="AE111" s="294"/>
      <c r="AF111" s="294"/>
      <c r="AG111" s="294"/>
      <c r="AH111" s="294"/>
      <c r="AI111" s="294"/>
      <c r="AJ111" s="294"/>
    </row>
    <row r="112" spans="1:36" s="27" customFormat="1" ht="18">
      <c r="A112" s="6"/>
      <c r="B112" s="36"/>
      <c r="C112" s="37"/>
      <c r="D112" s="7"/>
      <c r="E112" s="7"/>
      <c r="F112" s="38"/>
      <c r="G112" s="311"/>
      <c r="H112" s="294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294"/>
      <c r="AD112" s="294"/>
      <c r="AE112" s="294"/>
      <c r="AF112" s="294"/>
      <c r="AG112" s="294"/>
      <c r="AH112" s="294"/>
      <c r="AI112" s="294"/>
      <c r="AJ112" s="294"/>
    </row>
    <row r="113" spans="1:36" s="27" customFormat="1" ht="18">
      <c r="A113" s="6"/>
      <c r="B113" s="36"/>
      <c r="C113" s="37"/>
      <c r="D113" s="7"/>
      <c r="E113" s="7"/>
      <c r="F113" s="38"/>
      <c r="G113" s="311"/>
      <c r="H113" s="294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294"/>
      <c r="AG113" s="294"/>
      <c r="AH113" s="294"/>
      <c r="AI113" s="294"/>
      <c r="AJ113" s="294"/>
    </row>
    <row r="114" spans="1:36" s="27" customFormat="1" ht="18">
      <c r="A114" s="6"/>
      <c r="B114" s="36"/>
      <c r="C114" s="37"/>
      <c r="D114" s="7"/>
      <c r="E114" s="7"/>
      <c r="F114" s="38"/>
      <c r="G114" s="311"/>
      <c r="H114" s="294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  <c r="AH114" s="294"/>
      <c r="AI114" s="294"/>
      <c r="AJ114" s="294"/>
    </row>
    <row r="115" spans="1:36" s="27" customFormat="1" ht="18">
      <c r="A115" s="6"/>
      <c r="B115" s="36"/>
      <c r="C115" s="37"/>
      <c r="D115" s="7"/>
      <c r="E115" s="7"/>
      <c r="F115" s="38"/>
      <c r="G115" s="311"/>
      <c r="H115" s="294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  <c r="AH115" s="294"/>
      <c r="AI115" s="294"/>
      <c r="AJ115" s="294"/>
    </row>
    <row r="116" spans="1:36" s="27" customFormat="1" ht="18">
      <c r="A116" s="6"/>
      <c r="B116" s="36"/>
      <c r="C116" s="37"/>
      <c r="D116" s="7"/>
      <c r="E116" s="7"/>
      <c r="F116" s="38"/>
      <c r="G116" s="311"/>
      <c r="H116" s="294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294"/>
      <c r="AD116" s="294"/>
      <c r="AE116" s="294"/>
      <c r="AF116" s="294"/>
      <c r="AG116" s="294"/>
      <c r="AH116" s="294"/>
      <c r="AI116" s="294"/>
      <c r="AJ116" s="294"/>
    </row>
    <row r="117" spans="1:36" s="27" customFormat="1" ht="18">
      <c r="A117" s="6"/>
      <c r="B117" s="36"/>
      <c r="C117" s="37"/>
      <c r="D117" s="7"/>
      <c r="E117" s="7"/>
      <c r="F117" s="38"/>
      <c r="G117" s="311"/>
      <c r="H117" s="294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294"/>
      <c r="AG117" s="294"/>
      <c r="AH117" s="294"/>
      <c r="AI117" s="294"/>
      <c r="AJ117" s="294"/>
    </row>
    <row r="118" spans="1:36" s="27" customFormat="1" ht="18">
      <c r="A118" s="6"/>
      <c r="B118" s="36"/>
      <c r="C118" s="37"/>
      <c r="D118" s="7"/>
      <c r="E118" s="7"/>
      <c r="F118" s="38"/>
      <c r="G118" s="311"/>
      <c r="H118" s="294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294"/>
      <c r="AD118" s="294"/>
      <c r="AE118" s="294"/>
      <c r="AF118" s="294"/>
      <c r="AG118" s="294"/>
      <c r="AH118" s="294"/>
      <c r="AI118" s="294"/>
      <c r="AJ118" s="294"/>
    </row>
    <row r="119" spans="1:36" s="27" customFormat="1" ht="18">
      <c r="A119" s="6"/>
      <c r="B119" s="36"/>
      <c r="C119" s="37"/>
      <c r="D119" s="7"/>
      <c r="E119" s="7"/>
      <c r="F119" s="38"/>
      <c r="G119" s="311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</row>
    <row r="120" spans="1:36" s="27" customFormat="1" ht="18">
      <c r="A120" s="6"/>
      <c r="B120" s="36"/>
      <c r="C120" s="37"/>
      <c r="D120" s="7"/>
      <c r="E120" s="7"/>
      <c r="F120" s="38"/>
      <c r="G120" s="311"/>
      <c r="H120" s="294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294"/>
      <c r="AG120" s="294"/>
      <c r="AH120" s="294"/>
      <c r="AI120" s="294"/>
      <c r="AJ120" s="294"/>
    </row>
    <row r="121" spans="1:36" s="27" customFormat="1" ht="18">
      <c r="A121" s="6"/>
      <c r="B121" s="36"/>
      <c r="C121" s="37"/>
      <c r="D121" s="7"/>
      <c r="E121" s="7"/>
      <c r="F121" s="38"/>
      <c r="G121" s="311"/>
      <c r="H121" s="294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294"/>
      <c r="AG121" s="294"/>
      <c r="AH121" s="294"/>
      <c r="AI121" s="294"/>
      <c r="AJ121" s="294"/>
    </row>
    <row r="122" spans="1:36" s="27" customFormat="1" ht="18">
      <c r="A122" s="6"/>
      <c r="B122" s="36"/>
      <c r="C122" s="37"/>
      <c r="D122" s="7"/>
      <c r="E122" s="7"/>
      <c r="F122" s="38"/>
      <c r="G122" s="311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294"/>
      <c r="AJ122" s="294"/>
    </row>
    <row r="123" spans="1:36" s="27" customFormat="1" ht="18">
      <c r="A123" s="6"/>
      <c r="B123" s="36"/>
      <c r="C123" s="37"/>
      <c r="D123" s="7"/>
      <c r="E123" s="7"/>
      <c r="F123" s="38"/>
      <c r="G123" s="311"/>
      <c r="H123" s="294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  <c r="AB123" s="294"/>
      <c r="AC123" s="294"/>
      <c r="AD123" s="294"/>
      <c r="AE123" s="294"/>
      <c r="AF123" s="294"/>
      <c r="AG123" s="294"/>
      <c r="AH123" s="294"/>
      <c r="AI123" s="294"/>
      <c r="AJ123" s="294"/>
    </row>
    <row r="124" spans="1:36" s="27" customFormat="1" ht="18">
      <c r="A124" s="6"/>
      <c r="B124" s="36"/>
      <c r="C124" s="37"/>
      <c r="D124" s="7"/>
      <c r="E124" s="7"/>
      <c r="F124" s="38"/>
      <c r="G124" s="311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4"/>
      <c r="AC124" s="294"/>
      <c r="AD124" s="294"/>
      <c r="AE124" s="294"/>
      <c r="AF124" s="294"/>
      <c r="AG124" s="294"/>
      <c r="AH124" s="294"/>
      <c r="AI124" s="294"/>
      <c r="AJ124" s="294"/>
    </row>
    <row r="125" spans="1:36" s="27" customFormat="1" ht="18">
      <c r="A125" s="6"/>
      <c r="B125" s="36"/>
      <c r="C125" s="37"/>
      <c r="D125" s="7"/>
      <c r="E125" s="7"/>
      <c r="F125" s="38"/>
      <c r="G125" s="311"/>
      <c r="H125" s="294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294"/>
      <c r="AF125" s="294"/>
      <c r="AG125" s="294"/>
      <c r="AH125" s="294"/>
      <c r="AI125" s="294"/>
      <c r="AJ125" s="294"/>
    </row>
    <row r="126" spans="1:36" s="27" customFormat="1" ht="18">
      <c r="A126" s="6"/>
      <c r="B126" s="36"/>
      <c r="C126" s="37"/>
      <c r="D126" s="7"/>
      <c r="E126" s="7"/>
      <c r="F126" s="38"/>
      <c r="G126" s="311"/>
      <c r="H126" s="294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  <c r="AB126" s="294"/>
      <c r="AC126" s="294"/>
      <c r="AD126" s="294"/>
      <c r="AE126" s="294"/>
      <c r="AF126" s="294"/>
      <c r="AG126" s="294"/>
      <c r="AH126" s="294"/>
      <c r="AI126" s="294"/>
      <c r="AJ126" s="294"/>
    </row>
    <row r="127" spans="1:36" s="27" customFormat="1" ht="18">
      <c r="A127" s="6"/>
      <c r="B127" s="36"/>
      <c r="C127" s="37"/>
      <c r="D127" s="7"/>
      <c r="E127" s="7"/>
      <c r="F127" s="38"/>
      <c r="G127" s="311"/>
      <c r="H127" s="294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  <c r="X127" s="294"/>
      <c r="Y127" s="294"/>
      <c r="Z127" s="294"/>
      <c r="AA127" s="294"/>
      <c r="AB127" s="294"/>
      <c r="AC127" s="294"/>
      <c r="AD127" s="294"/>
      <c r="AE127" s="294"/>
      <c r="AF127" s="294"/>
      <c r="AG127" s="294"/>
      <c r="AH127" s="294"/>
      <c r="AI127" s="294"/>
      <c r="AJ127" s="294"/>
    </row>
    <row r="128" spans="1:36" s="27" customFormat="1" ht="18">
      <c r="A128" s="6"/>
      <c r="B128" s="36"/>
      <c r="C128" s="37"/>
      <c r="D128" s="7"/>
      <c r="E128" s="7"/>
      <c r="F128" s="38"/>
      <c r="G128" s="311"/>
      <c r="H128" s="294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294"/>
      <c r="AA128" s="294"/>
      <c r="AB128" s="294"/>
      <c r="AC128" s="294"/>
      <c r="AD128" s="294"/>
      <c r="AE128" s="294"/>
      <c r="AF128" s="294"/>
      <c r="AG128" s="294"/>
      <c r="AH128" s="294"/>
      <c r="AI128" s="294"/>
      <c r="AJ128" s="294"/>
    </row>
    <row r="129" spans="1:36" s="27" customFormat="1" ht="18">
      <c r="A129" s="6"/>
      <c r="B129" s="36"/>
      <c r="C129" s="37"/>
      <c r="D129" s="7"/>
      <c r="E129" s="7"/>
      <c r="F129" s="38"/>
      <c r="G129" s="311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  <c r="AH129" s="294"/>
      <c r="AI129" s="294"/>
      <c r="AJ129" s="294"/>
    </row>
    <row r="130" spans="1:36" s="27" customFormat="1" ht="18">
      <c r="A130" s="6"/>
      <c r="B130" s="36"/>
      <c r="C130" s="37"/>
      <c r="D130" s="7"/>
      <c r="E130" s="7"/>
      <c r="F130" s="38"/>
      <c r="G130" s="311"/>
      <c r="H130" s="294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  <c r="AB130" s="294"/>
      <c r="AC130" s="294"/>
      <c r="AD130" s="294"/>
      <c r="AE130" s="294"/>
      <c r="AF130" s="294"/>
      <c r="AG130" s="294"/>
      <c r="AH130" s="294"/>
      <c r="AI130" s="294"/>
      <c r="AJ130" s="294"/>
    </row>
    <row r="131" spans="1:36" s="27" customFormat="1" ht="18">
      <c r="A131" s="6"/>
      <c r="B131" s="36"/>
      <c r="C131" s="37"/>
      <c r="D131" s="7"/>
      <c r="E131" s="7"/>
      <c r="F131" s="38"/>
      <c r="G131" s="311"/>
      <c r="H131" s="294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  <c r="AB131" s="294"/>
      <c r="AC131" s="294"/>
      <c r="AD131" s="294"/>
      <c r="AE131" s="294"/>
      <c r="AF131" s="294"/>
      <c r="AG131" s="294"/>
      <c r="AH131" s="294"/>
      <c r="AI131" s="294"/>
      <c r="AJ131" s="294"/>
    </row>
    <row r="132" spans="1:36" s="27" customFormat="1" ht="18">
      <c r="A132" s="6"/>
      <c r="B132" s="36"/>
      <c r="C132" s="37"/>
      <c r="D132" s="7"/>
      <c r="E132" s="7"/>
      <c r="F132" s="38"/>
      <c r="G132" s="311"/>
      <c r="H132" s="294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  <c r="AB132" s="294"/>
      <c r="AC132" s="294"/>
      <c r="AD132" s="294"/>
      <c r="AE132" s="294"/>
      <c r="AF132" s="294"/>
      <c r="AG132" s="294"/>
      <c r="AH132" s="294"/>
      <c r="AI132" s="294"/>
      <c r="AJ132" s="294"/>
    </row>
    <row r="133" spans="1:36" s="27" customFormat="1" ht="18">
      <c r="A133" s="6"/>
      <c r="B133" s="36"/>
      <c r="C133" s="37"/>
      <c r="D133" s="7"/>
      <c r="E133" s="7"/>
      <c r="F133" s="38"/>
      <c r="G133" s="311"/>
      <c r="H133" s="294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294"/>
      <c r="AF133" s="294"/>
      <c r="AG133" s="294"/>
      <c r="AH133" s="294"/>
      <c r="AI133" s="294"/>
      <c r="AJ133" s="294"/>
    </row>
    <row r="134" spans="1:36" s="27" customFormat="1" ht="18">
      <c r="A134" s="6"/>
      <c r="B134" s="36"/>
      <c r="C134" s="37"/>
      <c r="D134" s="7"/>
      <c r="E134" s="7"/>
      <c r="F134" s="38"/>
      <c r="G134" s="311"/>
      <c r="H134" s="294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  <c r="AB134" s="294"/>
      <c r="AC134" s="294"/>
      <c r="AD134" s="294"/>
      <c r="AE134" s="294"/>
      <c r="AF134" s="294"/>
      <c r="AG134" s="294"/>
      <c r="AH134" s="294"/>
      <c r="AI134" s="294"/>
      <c r="AJ134" s="294"/>
    </row>
    <row r="135" spans="1:36" s="27" customFormat="1" ht="18">
      <c r="A135" s="6"/>
      <c r="B135" s="36"/>
      <c r="C135" s="37"/>
      <c r="D135" s="7"/>
      <c r="E135" s="7"/>
      <c r="F135" s="38"/>
      <c r="G135" s="311"/>
      <c r="H135" s="294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  <c r="AB135" s="294"/>
      <c r="AC135" s="294"/>
      <c r="AD135" s="294"/>
      <c r="AE135" s="294"/>
      <c r="AF135" s="294"/>
      <c r="AG135" s="294"/>
      <c r="AH135" s="294"/>
      <c r="AI135" s="294"/>
      <c r="AJ135" s="294"/>
    </row>
    <row r="136" spans="1:36" s="27" customFormat="1" ht="18">
      <c r="A136" s="6"/>
      <c r="B136" s="36"/>
      <c r="C136" s="37"/>
      <c r="D136" s="7"/>
      <c r="E136" s="7"/>
      <c r="F136" s="38"/>
      <c r="G136" s="311"/>
      <c r="H136" s="294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</row>
    <row r="137" spans="1:36" s="27" customFormat="1" ht="18">
      <c r="A137" s="6"/>
      <c r="B137" s="36"/>
      <c r="C137" s="37"/>
      <c r="D137" s="7"/>
      <c r="E137" s="7"/>
      <c r="F137" s="38"/>
      <c r="G137" s="311"/>
      <c r="H137" s="294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  <c r="AB137" s="294"/>
      <c r="AC137" s="294"/>
      <c r="AD137" s="294"/>
      <c r="AE137" s="294"/>
      <c r="AF137" s="294"/>
      <c r="AG137" s="294"/>
      <c r="AH137" s="294"/>
      <c r="AI137" s="294"/>
      <c r="AJ137" s="294"/>
    </row>
    <row r="138" spans="1:36" s="27" customFormat="1" ht="18">
      <c r="A138" s="6"/>
      <c r="B138" s="36"/>
      <c r="C138" s="37"/>
      <c r="D138" s="7"/>
      <c r="E138" s="7"/>
      <c r="F138" s="38"/>
      <c r="G138" s="311"/>
      <c r="H138" s="294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  <c r="AB138" s="294"/>
      <c r="AC138" s="294"/>
      <c r="AD138" s="294"/>
      <c r="AE138" s="294"/>
      <c r="AF138" s="294"/>
      <c r="AG138" s="294"/>
      <c r="AH138" s="294"/>
      <c r="AI138" s="294"/>
      <c r="AJ138" s="294"/>
    </row>
    <row r="139" spans="1:36" s="27" customFormat="1" ht="18">
      <c r="A139" s="6"/>
      <c r="B139" s="36"/>
      <c r="C139" s="37"/>
      <c r="D139" s="7"/>
      <c r="E139" s="7"/>
      <c r="F139" s="38"/>
      <c r="G139" s="311"/>
      <c r="H139" s="294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</row>
    <row r="140" spans="1:36" s="27" customFormat="1" ht="18">
      <c r="A140" s="6"/>
      <c r="B140" s="36"/>
      <c r="C140" s="37"/>
      <c r="D140" s="7"/>
      <c r="E140" s="7"/>
      <c r="F140" s="38"/>
      <c r="G140" s="311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  <c r="AB140" s="294"/>
      <c r="AC140" s="294"/>
      <c r="AD140" s="294"/>
      <c r="AE140" s="294"/>
      <c r="AF140" s="294"/>
      <c r="AG140" s="294"/>
      <c r="AH140" s="294"/>
      <c r="AI140" s="294"/>
      <c r="AJ140" s="294"/>
    </row>
    <row r="141" spans="1:36" s="27" customFormat="1" ht="18">
      <c r="A141" s="6"/>
      <c r="B141" s="36"/>
      <c r="C141" s="37"/>
      <c r="D141" s="7"/>
      <c r="E141" s="7"/>
      <c r="F141" s="38"/>
      <c r="G141" s="311"/>
      <c r="H141" s="294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4"/>
      <c r="AC141" s="294"/>
      <c r="AD141" s="294"/>
      <c r="AE141" s="294"/>
      <c r="AF141" s="294"/>
      <c r="AG141" s="294"/>
      <c r="AH141" s="294"/>
      <c r="AI141" s="294"/>
      <c r="AJ141" s="294"/>
    </row>
    <row r="142" spans="1:36" s="27" customFormat="1" ht="18">
      <c r="A142" s="6"/>
      <c r="B142" s="36"/>
      <c r="C142" s="37"/>
      <c r="D142" s="7"/>
      <c r="E142" s="7"/>
      <c r="F142" s="38"/>
      <c r="G142" s="311"/>
      <c r="H142" s="294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  <c r="AG142" s="294"/>
      <c r="AH142" s="294"/>
      <c r="AI142" s="294"/>
      <c r="AJ142" s="294"/>
    </row>
    <row r="143" spans="1:36" s="27" customFormat="1" ht="18">
      <c r="A143" s="6"/>
      <c r="B143" s="36"/>
      <c r="C143" s="37"/>
      <c r="D143" s="7"/>
      <c r="E143" s="7"/>
      <c r="F143" s="38"/>
      <c r="G143" s="311"/>
      <c r="H143" s="294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</row>
  </sheetData>
  <sheetProtection/>
  <mergeCells count="74">
    <mergeCell ref="A5:F5"/>
    <mergeCell ref="A8:F8"/>
    <mergeCell ref="B17:D17"/>
    <mergeCell ref="B22:D22"/>
    <mergeCell ref="A6:F6"/>
    <mergeCell ref="B10:D10"/>
    <mergeCell ref="B11:D11"/>
    <mergeCell ref="A7:F7"/>
    <mergeCell ref="B18:D18"/>
    <mergeCell ref="B19:D19"/>
    <mergeCell ref="B27:D27"/>
    <mergeCell ref="B28:D28"/>
    <mergeCell ref="B29:D29"/>
    <mergeCell ref="B25:D25"/>
    <mergeCell ref="B26:D26"/>
    <mergeCell ref="A1:F1"/>
    <mergeCell ref="A2:F2"/>
    <mergeCell ref="A3:F3"/>
    <mergeCell ref="A4:F4"/>
    <mergeCell ref="B20:D20"/>
    <mergeCell ref="B61:D61"/>
    <mergeCell ref="B51:D51"/>
    <mergeCell ref="B52:D52"/>
    <mergeCell ref="B35:D35"/>
    <mergeCell ref="B30:D30"/>
    <mergeCell ref="B31:D31"/>
    <mergeCell ref="B34:D34"/>
    <mergeCell ref="B39:D39"/>
    <mergeCell ref="B37:D37"/>
    <mergeCell ref="B32:D32"/>
    <mergeCell ref="A48:A50"/>
    <mergeCell ref="A75:D75"/>
    <mergeCell ref="B66:D66"/>
    <mergeCell ref="B69:D69"/>
    <mergeCell ref="B68:D68"/>
    <mergeCell ref="B56:D56"/>
    <mergeCell ref="B60:D60"/>
    <mergeCell ref="B53:D53"/>
    <mergeCell ref="B57:D57"/>
    <mergeCell ref="B62:D62"/>
    <mergeCell ref="B43:D43"/>
    <mergeCell ref="B44:D44"/>
    <mergeCell ref="B67:D67"/>
    <mergeCell ref="B65:D65"/>
    <mergeCell ref="F48:F50"/>
    <mergeCell ref="B63:D63"/>
    <mergeCell ref="B54:D54"/>
    <mergeCell ref="B55:D55"/>
    <mergeCell ref="B58:D58"/>
    <mergeCell ref="B59:D59"/>
    <mergeCell ref="B33:D33"/>
    <mergeCell ref="B36:D36"/>
    <mergeCell ref="B41:D41"/>
    <mergeCell ref="B40:D40"/>
    <mergeCell ref="B38:D38"/>
    <mergeCell ref="B42:D42"/>
    <mergeCell ref="B12:D12"/>
    <mergeCell ref="B13:D13"/>
    <mergeCell ref="B14:D14"/>
    <mergeCell ref="B15:D15"/>
    <mergeCell ref="B16:D16"/>
    <mergeCell ref="B24:D24"/>
    <mergeCell ref="B23:D23"/>
    <mergeCell ref="B21:D21"/>
    <mergeCell ref="B74:D74"/>
    <mergeCell ref="B45:D45"/>
    <mergeCell ref="B46:D46"/>
    <mergeCell ref="B70:D70"/>
    <mergeCell ref="B71:D71"/>
    <mergeCell ref="B72:D72"/>
    <mergeCell ref="B73:D73"/>
    <mergeCell ref="B64:D64"/>
    <mergeCell ref="B48:D50"/>
    <mergeCell ref="B47:D47"/>
  </mergeCells>
  <printOptions/>
  <pageMargins left="0.7" right="0.2" top="0.4" bottom="0.31" header="0.3" footer="0.23"/>
  <pageSetup blackAndWhite="1" fitToHeight="6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43"/>
  <sheetViews>
    <sheetView view="pageBreakPreview" zoomScale="60" zoomScalePageLayoutView="0" workbookViewId="0" topLeftCell="A70">
      <selection activeCell="A73" sqref="A73"/>
    </sheetView>
  </sheetViews>
  <sheetFormatPr defaultColWidth="9.140625" defaultRowHeight="15"/>
  <cols>
    <col min="1" max="1" width="76.8515625" style="6" customWidth="1"/>
    <col min="2" max="2" width="18.8515625" style="4" customWidth="1"/>
    <col min="3" max="3" width="7.421875" style="5" hidden="1" customWidth="1"/>
    <col min="4" max="4" width="1.57421875" style="8" hidden="1" customWidth="1"/>
    <col min="5" max="5" width="6.28125" style="8" customWidth="1"/>
    <col min="6" max="6" width="19.421875" style="10" customWidth="1"/>
    <col min="7" max="7" width="18.57421875" style="290" hidden="1" customWidth="1"/>
    <col min="8" max="8" width="19.421875" style="10" customWidth="1"/>
    <col min="9" max="9" width="0.13671875" style="296" customWidth="1"/>
    <col min="10" max="37" width="9.140625" style="296" customWidth="1"/>
    <col min="38" max="16384" width="9.140625" style="297" customWidth="1"/>
  </cols>
  <sheetData>
    <row r="1" spans="1:8" s="259" customFormat="1" ht="27" customHeight="1">
      <c r="A1" s="518" t="s">
        <v>291</v>
      </c>
      <c r="B1" s="518"/>
      <c r="C1" s="518"/>
      <c r="D1" s="518"/>
      <c r="E1" s="518"/>
      <c r="F1" s="518"/>
      <c r="G1" s="518"/>
      <c r="H1" s="518"/>
    </row>
    <row r="2" spans="1:8" s="259" customFormat="1" ht="21" customHeight="1">
      <c r="A2" s="518" t="s">
        <v>290</v>
      </c>
      <c r="B2" s="518"/>
      <c r="C2" s="518"/>
      <c r="D2" s="518"/>
      <c r="E2" s="518"/>
      <c r="F2" s="518"/>
      <c r="G2" s="518"/>
      <c r="H2" s="518"/>
    </row>
    <row r="3" spans="1:8" s="259" customFormat="1" ht="23.25" customHeight="1">
      <c r="A3" s="518" t="s">
        <v>421</v>
      </c>
      <c r="B3" s="518"/>
      <c r="C3" s="518"/>
      <c r="D3" s="518"/>
      <c r="E3" s="518"/>
      <c r="F3" s="518"/>
      <c r="G3" s="518"/>
      <c r="H3" s="518"/>
    </row>
    <row r="4" spans="1:8" s="260" customFormat="1" ht="22.5" customHeight="1">
      <c r="A4" s="564" t="s">
        <v>501</v>
      </c>
      <c r="B4" s="564"/>
      <c r="C4" s="564"/>
      <c r="D4" s="564"/>
      <c r="E4" s="564"/>
      <c r="F4" s="564"/>
      <c r="G4" s="564"/>
      <c r="H4" s="564"/>
    </row>
    <row r="5" spans="1:8" s="260" customFormat="1" ht="22.5" customHeight="1">
      <c r="A5" s="564" t="s">
        <v>427</v>
      </c>
      <c r="B5" s="564"/>
      <c r="C5" s="564"/>
      <c r="D5" s="564"/>
      <c r="E5" s="564"/>
      <c r="F5" s="564"/>
      <c r="G5" s="564"/>
      <c r="H5" s="564"/>
    </row>
    <row r="6" spans="1:8" s="260" customFormat="1" ht="21.75" customHeight="1">
      <c r="A6" s="564" t="s">
        <v>386</v>
      </c>
      <c r="B6" s="564"/>
      <c r="C6" s="564"/>
      <c r="D6" s="564"/>
      <c r="E6" s="564"/>
      <c r="F6" s="564"/>
      <c r="G6" s="564"/>
      <c r="H6" s="564"/>
    </row>
    <row r="7" spans="1:6" s="260" customFormat="1" ht="16.5" customHeight="1">
      <c r="A7" s="564"/>
      <c r="B7" s="564"/>
      <c r="C7" s="564"/>
      <c r="D7" s="564"/>
      <c r="E7" s="564"/>
      <c r="F7" s="564"/>
    </row>
    <row r="8" spans="1:6" s="260" customFormat="1" ht="107.25" customHeight="1">
      <c r="A8" s="529" t="s">
        <v>547</v>
      </c>
      <c r="B8" s="529"/>
      <c r="C8" s="529"/>
      <c r="D8" s="529"/>
      <c r="E8" s="529"/>
      <c r="F8" s="529"/>
    </row>
    <row r="9" spans="1:8" s="258" customFormat="1" ht="18">
      <c r="A9" s="286"/>
      <c r="B9" s="287"/>
      <c r="C9" s="287"/>
      <c r="D9" s="288"/>
      <c r="E9" s="288"/>
      <c r="F9" s="288"/>
      <c r="H9" s="451" t="s">
        <v>322</v>
      </c>
    </row>
    <row r="10" spans="1:37" s="292" customFormat="1" ht="54" customHeight="1">
      <c r="A10" s="452" t="s">
        <v>175</v>
      </c>
      <c r="B10" s="607" t="s">
        <v>174</v>
      </c>
      <c r="C10" s="608"/>
      <c r="D10" s="609"/>
      <c r="E10" s="453" t="s">
        <v>59</v>
      </c>
      <c r="F10" s="454" t="s">
        <v>213</v>
      </c>
      <c r="G10" s="455"/>
      <c r="H10" s="454" t="s">
        <v>497</v>
      </c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</row>
    <row r="11" spans="1:37" s="27" customFormat="1" ht="20.25">
      <c r="A11" s="171">
        <v>1</v>
      </c>
      <c r="B11" s="610" t="s">
        <v>341</v>
      </c>
      <c r="C11" s="611"/>
      <c r="D11" s="612"/>
      <c r="E11" s="162"/>
      <c r="F11" s="121">
        <v>3</v>
      </c>
      <c r="G11" s="456"/>
      <c r="H11" s="121">
        <v>3</v>
      </c>
      <c r="I11" s="38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</row>
    <row r="12" spans="1:8" ht="96.75" customHeight="1">
      <c r="A12" s="140" t="s">
        <v>524</v>
      </c>
      <c r="B12" s="600" t="s">
        <v>64</v>
      </c>
      <c r="C12" s="601"/>
      <c r="D12" s="602"/>
      <c r="E12" s="457"/>
      <c r="F12" s="458">
        <f>F13</f>
        <v>36000</v>
      </c>
      <c r="G12" s="455"/>
      <c r="H12" s="458">
        <f>H13</f>
        <v>36000</v>
      </c>
    </row>
    <row r="13" spans="1:8" ht="79.5">
      <c r="A13" s="459" t="s">
        <v>525</v>
      </c>
      <c r="B13" s="582" t="s">
        <v>482</v>
      </c>
      <c r="C13" s="583"/>
      <c r="D13" s="584"/>
      <c r="E13" s="460"/>
      <c r="F13" s="458">
        <f>F14</f>
        <v>36000</v>
      </c>
      <c r="G13" s="455"/>
      <c r="H13" s="458">
        <f>H14</f>
        <v>36000</v>
      </c>
    </row>
    <row r="14" spans="1:8" ht="51" customHeight="1">
      <c r="A14" s="461" t="s">
        <v>526</v>
      </c>
      <c r="B14" s="573" t="s">
        <v>527</v>
      </c>
      <c r="C14" s="574"/>
      <c r="D14" s="575"/>
      <c r="E14" s="463"/>
      <c r="F14" s="464">
        <f>F15</f>
        <v>36000</v>
      </c>
      <c r="G14" s="455"/>
      <c r="H14" s="464">
        <f>H15</f>
        <v>36000</v>
      </c>
    </row>
    <row r="15" spans="1:8" ht="53.25" customHeight="1">
      <c r="A15" s="143" t="s">
        <v>259</v>
      </c>
      <c r="B15" s="573" t="s">
        <v>528</v>
      </c>
      <c r="C15" s="574"/>
      <c r="D15" s="575"/>
      <c r="E15" s="463"/>
      <c r="F15" s="464">
        <f>F16</f>
        <v>36000</v>
      </c>
      <c r="G15" s="455"/>
      <c r="H15" s="464">
        <f>H16</f>
        <v>36000</v>
      </c>
    </row>
    <row r="16" spans="1:8" ht="36" customHeight="1">
      <c r="A16" s="465" t="s">
        <v>261</v>
      </c>
      <c r="B16" s="573" t="s">
        <v>528</v>
      </c>
      <c r="C16" s="574"/>
      <c r="D16" s="575"/>
      <c r="E16" s="463">
        <v>300</v>
      </c>
      <c r="F16" s="464">
        <v>36000</v>
      </c>
      <c r="G16" s="455"/>
      <c r="H16" s="464">
        <v>36000</v>
      </c>
    </row>
    <row r="17" spans="1:8" ht="98.25" customHeight="1">
      <c r="A17" s="140" t="s">
        <v>516</v>
      </c>
      <c r="B17" s="600" t="s">
        <v>153</v>
      </c>
      <c r="C17" s="601"/>
      <c r="D17" s="602"/>
      <c r="E17" s="457"/>
      <c r="F17" s="458">
        <f>F18</f>
        <v>80000</v>
      </c>
      <c r="G17" s="455"/>
      <c r="H17" s="458">
        <f>H18</f>
        <v>80000</v>
      </c>
    </row>
    <row r="18" spans="1:8" ht="120">
      <c r="A18" s="459" t="s">
        <v>431</v>
      </c>
      <c r="B18" s="582" t="s">
        <v>36</v>
      </c>
      <c r="C18" s="583"/>
      <c r="D18" s="584"/>
      <c r="E18" s="460"/>
      <c r="F18" s="458">
        <f>F19</f>
        <v>80000</v>
      </c>
      <c r="G18" s="455"/>
      <c r="H18" s="458">
        <f>H19</f>
        <v>80000</v>
      </c>
    </row>
    <row r="19" spans="1:8" ht="51" customHeight="1">
      <c r="A19" s="461" t="s">
        <v>503</v>
      </c>
      <c r="B19" s="573" t="s">
        <v>6</v>
      </c>
      <c r="C19" s="574"/>
      <c r="D19" s="575"/>
      <c r="E19" s="463"/>
      <c r="F19" s="464">
        <f>F20</f>
        <v>80000</v>
      </c>
      <c r="G19" s="455"/>
      <c r="H19" s="464">
        <f>H20</f>
        <v>80000</v>
      </c>
    </row>
    <row r="20" spans="1:8" ht="37.5" customHeight="1">
      <c r="A20" s="143" t="s">
        <v>178</v>
      </c>
      <c r="B20" s="573" t="s">
        <v>12</v>
      </c>
      <c r="C20" s="574"/>
      <c r="D20" s="575"/>
      <c r="E20" s="463"/>
      <c r="F20" s="464">
        <f>F21</f>
        <v>80000</v>
      </c>
      <c r="G20" s="455"/>
      <c r="H20" s="464">
        <f>H21</f>
        <v>80000</v>
      </c>
    </row>
    <row r="21" spans="1:8" ht="46.5" customHeight="1">
      <c r="A21" s="465" t="s">
        <v>131</v>
      </c>
      <c r="B21" s="573" t="s">
        <v>12</v>
      </c>
      <c r="C21" s="574"/>
      <c r="D21" s="575"/>
      <c r="E21" s="463">
        <v>200</v>
      </c>
      <c r="F21" s="464">
        <v>80000</v>
      </c>
      <c r="G21" s="455"/>
      <c r="H21" s="464">
        <v>80000</v>
      </c>
    </row>
    <row r="22" spans="1:8" ht="111" customHeight="1">
      <c r="A22" s="144" t="s">
        <v>458</v>
      </c>
      <c r="B22" s="606" t="s">
        <v>77</v>
      </c>
      <c r="C22" s="601"/>
      <c r="D22" s="602"/>
      <c r="E22" s="457"/>
      <c r="F22" s="466">
        <f>F23+F30</f>
        <v>2118367</v>
      </c>
      <c r="G22" s="455"/>
      <c r="H22" s="466">
        <f>H23+H30</f>
        <v>2109515</v>
      </c>
    </row>
    <row r="23" spans="1:8" ht="99" customHeight="1">
      <c r="A23" s="145" t="s">
        <v>464</v>
      </c>
      <c r="B23" s="582" t="s">
        <v>40</v>
      </c>
      <c r="C23" s="583"/>
      <c r="D23" s="584"/>
      <c r="E23" s="460"/>
      <c r="F23" s="466">
        <f>F27+F26</f>
        <v>152000</v>
      </c>
      <c r="G23" s="455"/>
      <c r="H23" s="466">
        <f>H27+H26</f>
        <v>152000</v>
      </c>
    </row>
    <row r="24" spans="1:8" ht="95.25" customHeight="1">
      <c r="A24" s="467" t="s">
        <v>465</v>
      </c>
      <c r="B24" s="573" t="s">
        <v>7</v>
      </c>
      <c r="C24" s="574"/>
      <c r="D24" s="575"/>
      <c r="E24" s="463"/>
      <c r="F24" s="468">
        <f>F25</f>
        <v>152000</v>
      </c>
      <c r="G24" s="455"/>
      <c r="H24" s="468">
        <f>H25</f>
        <v>152000</v>
      </c>
    </row>
    <row r="25" spans="1:8" ht="42" customHeight="1">
      <c r="A25" s="469" t="s">
        <v>466</v>
      </c>
      <c r="B25" s="573" t="s">
        <v>529</v>
      </c>
      <c r="C25" s="574"/>
      <c r="D25" s="575"/>
      <c r="E25" s="463"/>
      <c r="F25" s="468">
        <f>F26</f>
        <v>152000</v>
      </c>
      <c r="G25" s="455"/>
      <c r="H25" s="468">
        <f>H26</f>
        <v>152000</v>
      </c>
    </row>
    <row r="26" spans="1:8" ht="42" customHeight="1">
      <c r="A26" s="465" t="s">
        <v>131</v>
      </c>
      <c r="B26" s="573" t="s">
        <v>529</v>
      </c>
      <c r="C26" s="574"/>
      <c r="D26" s="575"/>
      <c r="E26" s="463">
        <v>300</v>
      </c>
      <c r="F26" s="468">
        <v>152000</v>
      </c>
      <c r="G26" s="455"/>
      <c r="H26" s="468">
        <v>152000</v>
      </c>
    </row>
    <row r="27" spans="1:8" ht="78" customHeight="1">
      <c r="A27" s="467" t="s">
        <v>521</v>
      </c>
      <c r="B27" s="573" t="s">
        <v>522</v>
      </c>
      <c r="C27" s="574"/>
      <c r="D27" s="575"/>
      <c r="E27" s="463"/>
      <c r="F27" s="468">
        <f>F28</f>
        <v>0</v>
      </c>
      <c r="G27" s="455"/>
      <c r="H27" s="468">
        <f>H28</f>
        <v>0</v>
      </c>
    </row>
    <row r="28" spans="1:8" ht="42" customHeight="1">
      <c r="A28" s="469" t="s">
        <v>487</v>
      </c>
      <c r="B28" s="573" t="s">
        <v>523</v>
      </c>
      <c r="C28" s="574"/>
      <c r="D28" s="575"/>
      <c r="E28" s="463"/>
      <c r="F28" s="468">
        <f>F29</f>
        <v>0</v>
      </c>
      <c r="G28" s="455"/>
      <c r="H28" s="468">
        <f>H29</f>
        <v>0</v>
      </c>
    </row>
    <row r="29" spans="1:8" ht="42" customHeight="1">
      <c r="A29" s="465" t="s">
        <v>261</v>
      </c>
      <c r="B29" s="573" t="s">
        <v>523</v>
      </c>
      <c r="C29" s="574"/>
      <c r="D29" s="575"/>
      <c r="E29" s="463">
        <v>300</v>
      </c>
      <c r="F29" s="468">
        <v>0</v>
      </c>
      <c r="G29" s="455"/>
      <c r="H29" s="468">
        <v>0</v>
      </c>
    </row>
    <row r="30" spans="1:8" ht="87.75" customHeight="1">
      <c r="A30" s="146" t="s">
        <v>459</v>
      </c>
      <c r="B30" s="582" t="s">
        <v>460</v>
      </c>
      <c r="C30" s="583"/>
      <c r="D30" s="584"/>
      <c r="E30" s="460"/>
      <c r="F30" s="466">
        <f>F33+F36</f>
        <v>1966367</v>
      </c>
      <c r="G30" s="455"/>
      <c r="H30" s="466">
        <f>H33+H36</f>
        <v>1957515</v>
      </c>
    </row>
    <row r="31" spans="1:8" ht="93" customHeight="1">
      <c r="A31" s="470" t="s">
        <v>517</v>
      </c>
      <c r="B31" s="573" t="s">
        <v>462</v>
      </c>
      <c r="C31" s="574"/>
      <c r="D31" s="575"/>
      <c r="E31" s="463"/>
      <c r="F31" s="468">
        <f>F32</f>
        <v>35000</v>
      </c>
      <c r="G31" s="455"/>
      <c r="H31" s="468">
        <f>H32</f>
        <v>35000</v>
      </c>
    </row>
    <row r="32" spans="1:8" ht="44.25" customHeight="1">
      <c r="A32" s="143" t="s">
        <v>233</v>
      </c>
      <c r="B32" s="603" t="s">
        <v>518</v>
      </c>
      <c r="C32" s="604"/>
      <c r="D32" s="605"/>
      <c r="E32" s="471"/>
      <c r="F32" s="468">
        <f>F33</f>
        <v>35000</v>
      </c>
      <c r="G32" s="455"/>
      <c r="H32" s="468">
        <f>H33</f>
        <v>35000</v>
      </c>
    </row>
    <row r="33" spans="1:8" ht="44.25" customHeight="1">
      <c r="A33" s="465" t="s">
        <v>131</v>
      </c>
      <c r="B33" s="603" t="s">
        <v>518</v>
      </c>
      <c r="C33" s="604"/>
      <c r="D33" s="605"/>
      <c r="E33" s="471" t="s">
        <v>71</v>
      </c>
      <c r="F33" s="468">
        <v>35000</v>
      </c>
      <c r="G33" s="455"/>
      <c r="H33" s="468">
        <v>35000</v>
      </c>
    </row>
    <row r="34" spans="1:8" ht="90" customHeight="1">
      <c r="A34" s="472" t="s">
        <v>473</v>
      </c>
      <c r="B34" s="573" t="s">
        <v>519</v>
      </c>
      <c r="C34" s="574"/>
      <c r="D34" s="575"/>
      <c r="E34" s="463"/>
      <c r="F34" s="468">
        <f>F35</f>
        <v>1931367</v>
      </c>
      <c r="G34" s="455"/>
      <c r="H34" s="468">
        <f>H35</f>
        <v>1922515</v>
      </c>
    </row>
    <row r="35" spans="1:8" ht="50.25" customHeight="1">
      <c r="A35" s="469" t="s">
        <v>560</v>
      </c>
      <c r="B35" s="573" t="s">
        <v>520</v>
      </c>
      <c r="C35" s="574"/>
      <c r="D35" s="575"/>
      <c r="E35" s="463"/>
      <c r="F35" s="468">
        <f>F36</f>
        <v>1931367</v>
      </c>
      <c r="G35" s="455"/>
      <c r="H35" s="468">
        <f>H36</f>
        <v>1922515</v>
      </c>
    </row>
    <row r="36" spans="1:8" ht="42" customHeight="1">
      <c r="A36" s="465" t="s">
        <v>131</v>
      </c>
      <c r="B36" s="573" t="s">
        <v>520</v>
      </c>
      <c r="C36" s="574"/>
      <c r="D36" s="575"/>
      <c r="E36" s="463">
        <v>200</v>
      </c>
      <c r="F36" s="468">
        <v>1931367</v>
      </c>
      <c r="G36" s="455"/>
      <c r="H36" s="468">
        <v>1922515</v>
      </c>
    </row>
    <row r="37" spans="1:8" ht="123" customHeight="1">
      <c r="A37" s="473" t="s">
        <v>489</v>
      </c>
      <c r="B37" s="600" t="s">
        <v>156</v>
      </c>
      <c r="C37" s="601"/>
      <c r="D37" s="602"/>
      <c r="E37" s="457"/>
      <c r="F37" s="458">
        <f>F38</f>
        <v>30000</v>
      </c>
      <c r="G37" s="455"/>
      <c r="H37" s="458">
        <f>H38</f>
        <v>30000</v>
      </c>
    </row>
    <row r="38" spans="1:8" ht="99" customHeight="1">
      <c r="A38" s="474" t="s">
        <v>531</v>
      </c>
      <c r="B38" s="573" t="s">
        <v>530</v>
      </c>
      <c r="C38" s="574"/>
      <c r="D38" s="575"/>
      <c r="E38" s="463"/>
      <c r="F38" s="464">
        <f>F39</f>
        <v>30000</v>
      </c>
      <c r="G38" s="455"/>
      <c r="H38" s="464">
        <f>H39</f>
        <v>30000</v>
      </c>
    </row>
    <row r="39" spans="1:8" ht="70.5" customHeight="1">
      <c r="A39" s="475" t="s">
        <v>532</v>
      </c>
      <c r="B39" s="573" t="s">
        <v>495</v>
      </c>
      <c r="C39" s="574"/>
      <c r="D39" s="575"/>
      <c r="E39" s="463"/>
      <c r="F39" s="464">
        <f>F40</f>
        <v>30000</v>
      </c>
      <c r="G39" s="455"/>
      <c r="H39" s="464">
        <f>H40</f>
        <v>30000</v>
      </c>
    </row>
    <row r="40" spans="1:8" ht="91.5" customHeight="1">
      <c r="A40" s="462" t="s">
        <v>494</v>
      </c>
      <c r="B40" s="573" t="s">
        <v>533</v>
      </c>
      <c r="C40" s="574"/>
      <c r="D40" s="575"/>
      <c r="E40" s="463"/>
      <c r="F40" s="464">
        <f>F41</f>
        <v>30000</v>
      </c>
      <c r="G40" s="455"/>
      <c r="H40" s="464">
        <f>H41</f>
        <v>30000</v>
      </c>
    </row>
    <row r="41" spans="1:8" ht="40.5" customHeight="1">
      <c r="A41" s="465" t="s">
        <v>131</v>
      </c>
      <c r="B41" s="573" t="s">
        <v>533</v>
      </c>
      <c r="C41" s="574"/>
      <c r="D41" s="575"/>
      <c r="E41" s="463">
        <v>200</v>
      </c>
      <c r="F41" s="464">
        <v>30000</v>
      </c>
      <c r="G41" s="455"/>
      <c r="H41" s="464">
        <v>30000</v>
      </c>
    </row>
    <row r="42" spans="1:8" ht="66" customHeight="1">
      <c r="A42" s="473" t="s">
        <v>434</v>
      </c>
      <c r="B42" s="600" t="s">
        <v>149</v>
      </c>
      <c r="C42" s="601"/>
      <c r="D42" s="602"/>
      <c r="E42" s="457"/>
      <c r="F42" s="458">
        <f>F43</f>
        <v>160000</v>
      </c>
      <c r="G42" s="455"/>
      <c r="H42" s="458">
        <f>H43</f>
        <v>160000</v>
      </c>
    </row>
    <row r="43" spans="1:8" ht="66" customHeight="1">
      <c r="A43" s="474" t="s">
        <v>435</v>
      </c>
      <c r="B43" s="573" t="s">
        <v>534</v>
      </c>
      <c r="C43" s="574"/>
      <c r="D43" s="575"/>
      <c r="E43" s="463"/>
      <c r="F43" s="464">
        <f>F44</f>
        <v>160000</v>
      </c>
      <c r="G43" s="455"/>
      <c r="H43" s="464">
        <f>H44</f>
        <v>160000</v>
      </c>
    </row>
    <row r="44" spans="1:8" ht="86.25" customHeight="1">
      <c r="A44" s="475" t="s">
        <v>437</v>
      </c>
      <c r="B44" s="573" t="s">
        <v>535</v>
      </c>
      <c r="C44" s="574"/>
      <c r="D44" s="575"/>
      <c r="E44" s="463"/>
      <c r="F44" s="464">
        <f>F45</f>
        <v>160000</v>
      </c>
      <c r="G44" s="455"/>
      <c r="H44" s="464">
        <f>H45</f>
        <v>160000</v>
      </c>
    </row>
    <row r="45" spans="1:8" ht="55.5" customHeight="1">
      <c r="A45" s="462" t="s">
        <v>439</v>
      </c>
      <c r="B45" s="573" t="s">
        <v>536</v>
      </c>
      <c r="C45" s="574"/>
      <c r="D45" s="575"/>
      <c r="E45" s="463"/>
      <c r="F45" s="464">
        <f>F46</f>
        <v>160000</v>
      </c>
      <c r="G45" s="455"/>
      <c r="H45" s="464">
        <f>H46</f>
        <v>160000</v>
      </c>
    </row>
    <row r="46" spans="1:8" ht="40.5" customHeight="1">
      <c r="A46" s="465" t="s">
        <v>131</v>
      </c>
      <c r="B46" s="573" t="s">
        <v>536</v>
      </c>
      <c r="C46" s="574"/>
      <c r="D46" s="575"/>
      <c r="E46" s="463">
        <v>200</v>
      </c>
      <c r="F46" s="464">
        <v>160000</v>
      </c>
      <c r="G46" s="455"/>
      <c r="H46" s="464">
        <v>160000</v>
      </c>
    </row>
    <row r="47" spans="1:8" ht="103.5" customHeight="1">
      <c r="A47" s="476" t="s">
        <v>450</v>
      </c>
      <c r="B47" s="582">
        <v>11</v>
      </c>
      <c r="C47" s="583"/>
      <c r="D47" s="584"/>
      <c r="E47" s="460"/>
      <c r="F47" s="458">
        <f>F48+F57</f>
        <v>831319</v>
      </c>
      <c r="G47" s="455"/>
      <c r="H47" s="458">
        <f>H48+H57</f>
        <v>852770</v>
      </c>
    </row>
    <row r="48" spans="1:8" ht="42" customHeight="1">
      <c r="A48" s="588" t="s">
        <v>451</v>
      </c>
      <c r="B48" s="591" t="s">
        <v>452</v>
      </c>
      <c r="C48" s="592"/>
      <c r="D48" s="593"/>
      <c r="E48" s="477"/>
      <c r="F48" s="579">
        <f>F51+F54</f>
        <v>811319</v>
      </c>
      <c r="G48" s="455"/>
      <c r="H48" s="579">
        <f>H51+H54</f>
        <v>832770</v>
      </c>
    </row>
    <row r="49" spans="1:8" ht="36" customHeight="1">
      <c r="A49" s="589"/>
      <c r="B49" s="594"/>
      <c r="C49" s="595"/>
      <c r="D49" s="596"/>
      <c r="E49" s="478"/>
      <c r="F49" s="580"/>
      <c r="G49" s="455"/>
      <c r="H49" s="580"/>
    </row>
    <row r="50" spans="1:8" ht="6" customHeight="1" hidden="1">
      <c r="A50" s="590"/>
      <c r="B50" s="597"/>
      <c r="C50" s="598"/>
      <c r="D50" s="599"/>
      <c r="E50" s="479"/>
      <c r="F50" s="581"/>
      <c r="G50" s="455"/>
      <c r="H50" s="581"/>
    </row>
    <row r="51" spans="1:8" ht="70.5" customHeight="1">
      <c r="A51" s="480" t="s">
        <v>132</v>
      </c>
      <c r="B51" s="573" t="s">
        <v>8</v>
      </c>
      <c r="C51" s="574"/>
      <c r="D51" s="575"/>
      <c r="E51" s="463"/>
      <c r="F51" s="464">
        <f>F52</f>
        <v>596319</v>
      </c>
      <c r="G51" s="455"/>
      <c r="H51" s="464">
        <f>H52</f>
        <v>617770</v>
      </c>
    </row>
    <row r="52" spans="1:8" ht="42" customHeight="1">
      <c r="A52" s="465" t="s">
        <v>157</v>
      </c>
      <c r="B52" s="573" t="s">
        <v>537</v>
      </c>
      <c r="C52" s="574"/>
      <c r="D52" s="575"/>
      <c r="E52" s="463"/>
      <c r="F52" s="464">
        <f>F53</f>
        <v>596319</v>
      </c>
      <c r="G52" s="455"/>
      <c r="H52" s="464">
        <f>H53</f>
        <v>617770</v>
      </c>
    </row>
    <row r="53" spans="1:8" ht="52.5" customHeight="1">
      <c r="A53" s="465" t="s">
        <v>131</v>
      </c>
      <c r="B53" s="573" t="s">
        <v>537</v>
      </c>
      <c r="C53" s="574"/>
      <c r="D53" s="575"/>
      <c r="E53" s="463">
        <v>200</v>
      </c>
      <c r="F53" s="464">
        <v>596319</v>
      </c>
      <c r="G53" s="455"/>
      <c r="H53" s="464">
        <v>617770</v>
      </c>
    </row>
    <row r="54" spans="1:8" ht="46.5" customHeight="1">
      <c r="A54" s="481" t="s">
        <v>134</v>
      </c>
      <c r="B54" s="573" t="s">
        <v>538</v>
      </c>
      <c r="C54" s="574"/>
      <c r="D54" s="575"/>
      <c r="E54" s="463"/>
      <c r="F54" s="464">
        <f>F55</f>
        <v>215000</v>
      </c>
      <c r="G54" s="455"/>
      <c r="H54" s="464">
        <f>H55</f>
        <v>215000</v>
      </c>
    </row>
    <row r="55" spans="1:8" ht="42.75" customHeight="1">
      <c r="A55" s="482" t="s">
        <v>320</v>
      </c>
      <c r="B55" s="573" t="s">
        <v>539</v>
      </c>
      <c r="C55" s="574"/>
      <c r="D55" s="575"/>
      <c r="E55" s="463"/>
      <c r="F55" s="464">
        <f>F56</f>
        <v>215000</v>
      </c>
      <c r="G55" s="455"/>
      <c r="H55" s="464">
        <f>H56</f>
        <v>215000</v>
      </c>
    </row>
    <row r="56" spans="1:8" ht="43.5" customHeight="1">
      <c r="A56" s="465" t="s">
        <v>131</v>
      </c>
      <c r="B56" s="573" t="s">
        <v>539</v>
      </c>
      <c r="C56" s="574"/>
      <c r="D56" s="575"/>
      <c r="E56" s="463">
        <v>200</v>
      </c>
      <c r="F56" s="464">
        <v>215000</v>
      </c>
      <c r="G56" s="455"/>
      <c r="H56" s="464">
        <v>215000</v>
      </c>
    </row>
    <row r="57" spans="1:8" ht="95.25" customHeight="1">
      <c r="A57" s="483" t="s">
        <v>453</v>
      </c>
      <c r="B57" s="582" t="s">
        <v>540</v>
      </c>
      <c r="C57" s="583"/>
      <c r="D57" s="584"/>
      <c r="E57" s="460"/>
      <c r="F57" s="458">
        <f>F58</f>
        <v>20000</v>
      </c>
      <c r="G57" s="455"/>
      <c r="H57" s="458">
        <f>H58</f>
        <v>20000</v>
      </c>
    </row>
    <row r="58" spans="1:8" ht="72.75" customHeight="1">
      <c r="A58" s="480" t="s">
        <v>133</v>
      </c>
      <c r="B58" s="573" t="s">
        <v>541</v>
      </c>
      <c r="C58" s="574"/>
      <c r="D58" s="575"/>
      <c r="E58" s="463"/>
      <c r="F58" s="464">
        <f>F59</f>
        <v>20000</v>
      </c>
      <c r="G58" s="455"/>
      <c r="H58" s="464">
        <f>H59</f>
        <v>20000</v>
      </c>
    </row>
    <row r="59" spans="1:8" ht="42.75" customHeight="1">
      <c r="A59" s="484" t="s">
        <v>23</v>
      </c>
      <c r="B59" s="585" t="s">
        <v>542</v>
      </c>
      <c r="C59" s="586"/>
      <c r="D59" s="587"/>
      <c r="E59" s="485"/>
      <c r="F59" s="464">
        <f>F60</f>
        <v>20000</v>
      </c>
      <c r="G59" s="455"/>
      <c r="H59" s="464">
        <f>H60</f>
        <v>20000</v>
      </c>
    </row>
    <row r="60" spans="1:8" ht="45" customHeight="1">
      <c r="A60" s="465" t="s">
        <v>131</v>
      </c>
      <c r="B60" s="585" t="s">
        <v>542</v>
      </c>
      <c r="C60" s="586"/>
      <c r="D60" s="587"/>
      <c r="E60" s="485">
        <v>200</v>
      </c>
      <c r="F60" s="464">
        <v>20000</v>
      </c>
      <c r="G60" s="455"/>
      <c r="H60" s="464">
        <v>20000</v>
      </c>
    </row>
    <row r="61" spans="1:8" ht="121.5" customHeight="1">
      <c r="A61" s="459" t="s">
        <v>543</v>
      </c>
      <c r="B61" s="582">
        <v>13</v>
      </c>
      <c r="C61" s="583"/>
      <c r="D61" s="584"/>
      <c r="E61" s="460"/>
      <c r="F61" s="458">
        <f>F62+F66</f>
        <v>15000</v>
      </c>
      <c r="G61" s="455"/>
      <c r="H61" s="458">
        <f>H62+H66</f>
        <v>15000</v>
      </c>
    </row>
    <row r="62" spans="1:8" ht="144" customHeight="1">
      <c r="A62" s="459" t="s">
        <v>445</v>
      </c>
      <c r="B62" s="582" t="s">
        <v>35</v>
      </c>
      <c r="C62" s="583"/>
      <c r="D62" s="584"/>
      <c r="E62" s="460"/>
      <c r="F62" s="458">
        <f>F63</f>
        <v>11000</v>
      </c>
      <c r="G62" s="455"/>
      <c r="H62" s="458">
        <f>H63</f>
        <v>11000</v>
      </c>
    </row>
    <row r="63" spans="1:8" ht="112.5" customHeight="1">
      <c r="A63" s="461" t="s">
        <v>446</v>
      </c>
      <c r="B63" s="573" t="s">
        <v>135</v>
      </c>
      <c r="C63" s="574"/>
      <c r="D63" s="575"/>
      <c r="E63" s="463"/>
      <c r="F63" s="464">
        <f>F64</f>
        <v>11000</v>
      </c>
      <c r="G63" s="455"/>
      <c r="H63" s="464">
        <f>H64</f>
        <v>11000</v>
      </c>
    </row>
    <row r="64" spans="1:8" ht="54.75" customHeight="1">
      <c r="A64" s="148" t="s">
        <v>236</v>
      </c>
      <c r="B64" s="573" t="s">
        <v>9</v>
      </c>
      <c r="C64" s="574"/>
      <c r="D64" s="575"/>
      <c r="E64" s="463"/>
      <c r="F64" s="464">
        <f>F65</f>
        <v>11000</v>
      </c>
      <c r="G64" s="455"/>
      <c r="H64" s="464">
        <f>H65</f>
        <v>11000</v>
      </c>
    </row>
    <row r="65" spans="1:8" ht="54.75" customHeight="1">
      <c r="A65" s="465" t="s">
        <v>131</v>
      </c>
      <c r="B65" s="573" t="s">
        <v>9</v>
      </c>
      <c r="C65" s="574"/>
      <c r="D65" s="575"/>
      <c r="E65" s="463">
        <v>200</v>
      </c>
      <c r="F65" s="464">
        <v>11000</v>
      </c>
      <c r="G65" s="455"/>
      <c r="H65" s="464">
        <v>11000</v>
      </c>
    </row>
    <row r="66" spans="1:8" ht="110.25" customHeight="1">
      <c r="A66" s="459" t="s">
        <v>447</v>
      </c>
      <c r="B66" s="582" t="s">
        <v>34</v>
      </c>
      <c r="C66" s="583"/>
      <c r="D66" s="584"/>
      <c r="E66" s="460"/>
      <c r="F66" s="458">
        <f>F67</f>
        <v>4000</v>
      </c>
      <c r="G66" s="455"/>
      <c r="H66" s="458">
        <f>H67</f>
        <v>4000</v>
      </c>
    </row>
    <row r="67" spans="1:8" ht="117" customHeight="1">
      <c r="A67" s="461" t="s">
        <v>544</v>
      </c>
      <c r="B67" s="573" t="s">
        <v>10</v>
      </c>
      <c r="C67" s="574"/>
      <c r="D67" s="575"/>
      <c r="E67" s="463"/>
      <c r="F67" s="464">
        <f>F68</f>
        <v>4000</v>
      </c>
      <c r="G67" s="455"/>
      <c r="H67" s="464">
        <f>H68</f>
        <v>4000</v>
      </c>
    </row>
    <row r="68" spans="1:8" ht="60.75" customHeight="1">
      <c r="A68" s="465" t="s">
        <v>253</v>
      </c>
      <c r="B68" s="573" t="s">
        <v>11</v>
      </c>
      <c r="C68" s="574"/>
      <c r="D68" s="575"/>
      <c r="E68" s="463"/>
      <c r="F68" s="464">
        <f>F69</f>
        <v>4000</v>
      </c>
      <c r="G68" s="455"/>
      <c r="H68" s="464">
        <f>H69</f>
        <v>4000</v>
      </c>
    </row>
    <row r="69" spans="1:8" ht="42" customHeight="1">
      <c r="A69" s="465" t="s">
        <v>131</v>
      </c>
      <c r="B69" s="573" t="s">
        <v>11</v>
      </c>
      <c r="C69" s="574"/>
      <c r="D69" s="575"/>
      <c r="E69" s="463">
        <v>200</v>
      </c>
      <c r="F69" s="464">
        <v>4000</v>
      </c>
      <c r="G69" s="455"/>
      <c r="H69" s="464">
        <v>4000</v>
      </c>
    </row>
    <row r="70" spans="1:8" ht="97.5" customHeight="1">
      <c r="A70" s="144" t="s">
        <v>510</v>
      </c>
      <c r="B70" s="582">
        <v>14</v>
      </c>
      <c r="C70" s="583"/>
      <c r="D70" s="584"/>
      <c r="E70" s="460"/>
      <c r="F70" s="458">
        <f>F71</f>
        <v>115000</v>
      </c>
      <c r="G70" s="455"/>
      <c r="H70" s="458">
        <f>H71</f>
        <v>125000</v>
      </c>
    </row>
    <row r="71" spans="1:8" ht="107.25" customHeight="1">
      <c r="A71" s="146" t="s">
        <v>511</v>
      </c>
      <c r="B71" s="582" t="s">
        <v>545</v>
      </c>
      <c r="C71" s="583"/>
      <c r="D71" s="584"/>
      <c r="E71" s="460"/>
      <c r="F71" s="458">
        <f>F72</f>
        <v>115000</v>
      </c>
      <c r="G71" s="455"/>
      <c r="H71" s="458">
        <f>H72</f>
        <v>125000</v>
      </c>
    </row>
    <row r="72" spans="1:8" ht="119.25" customHeight="1">
      <c r="A72" s="154" t="s">
        <v>512</v>
      </c>
      <c r="B72" s="573" t="s">
        <v>477</v>
      </c>
      <c r="C72" s="574"/>
      <c r="D72" s="575"/>
      <c r="E72" s="463"/>
      <c r="F72" s="464">
        <f>F73</f>
        <v>115000</v>
      </c>
      <c r="G72" s="455"/>
      <c r="H72" s="464">
        <f>H73</f>
        <v>125000</v>
      </c>
    </row>
    <row r="73" spans="1:8" ht="54.75" customHeight="1">
      <c r="A73" s="149" t="s">
        <v>567</v>
      </c>
      <c r="B73" s="573" t="s">
        <v>546</v>
      </c>
      <c r="C73" s="574"/>
      <c r="D73" s="575"/>
      <c r="E73" s="463"/>
      <c r="F73" s="464">
        <f>F74</f>
        <v>115000</v>
      </c>
      <c r="G73" s="455"/>
      <c r="H73" s="464">
        <f>H74</f>
        <v>125000</v>
      </c>
    </row>
    <row r="74" spans="1:8" ht="54.75" customHeight="1">
      <c r="A74" s="148" t="s">
        <v>131</v>
      </c>
      <c r="B74" s="573" t="s">
        <v>546</v>
      </c>
      <c r="C74" s="574"/>
      <c r="D74" s="575"/>
      <c r="E74" s="463">
        <v>200</v>
      </c>
      <c r="F74" s="464">
        <v>115000</v>
      </c>
      <c r="G74" s="455"/>
      <c r="H74" s="464">
        <v>125000</v>
      </c>
    </row>
    <row r="75" spans="1:8" ht="33" customHeight="1">
      <c r="A75" s="576" t="s">
        <v>351</v>
      </c>
      <c r="B75" s="577"/>
      <c r="C75" s="577"/>
      <c r="D75" s="578"/>
      <c r="E75" s="486"/>
      <c r="F75" s="458">
        <f>F17+F22+F37+F47+F62+F12+F42+F70+F67</f>
        <v>3385686</v>
      </c>
      <c r="G75" s="455"/>
      <c r="H75" s="458">
        <f>H17+H22+H37+H47+H62+H12+H42+H70+H67</f>
        <v>3408285</v>
      </c>
    </row>
    <row r="107" spans="1:37" s="27" customFormat="1" ht="18">
      <c r="A107" s="6"/>
      <c r="B107" s="36"/>
      <c r="C107" s="37"/>
      <c r="D107" s="7"/>
      <c r="E107" s="7"/>
      <c r="F107" s="38"/>
      <c r="G107" s="311"/>
      <c r="H107" s="38"/>
      <c r="I107" s="294"/>
      <c r="J107" s="294"/>
      <c r="K107" s="294"/>
      <c r="L107" s="294"/>
      <c r="M107" s="294"/>
      <c r="N107" s="294"/>
      <c r="O107" s="294"/>
      <c r="P107" s="294"/>
      <c r="Q107" s="294"/>
      <c r="R107" s="294"/>
      <c r="S107" s="294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294"/>
      <c r="AH107" s="294"/>
      <c r="AI107" s="294"/>
      <c r="AJ107" s="294"/>
      <c r="AK107" s="294"/>
    </row>
    <row r="108" spans="1:37" s="27" customFormat="1" ht="18">
      <c r="A108" s="6"/>
      <c r="B108" s="36"/>
      <c r="C108" s="37"/>
      <c r="D108" s="7"/>
      <c r="E108" s="7"/>
      <c r="F108" s="38"/>
      <c r="G108" s="311"/>
      <c r="H108" s="38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4"/>
      <c r="AK108" s="294"/>
    </row>
    <row r="109" spans="1:37" s="27" customFormat="1" ht="18">
      <c r="A109" s="6"/>
      <c r="B109" s="36"/>
      <c r="C109" s="37"/>
      <c r="D109" s="7"/>
      <c r="E109" s="7"/>
      <c r="F109" s="38"/>
      <c r="G109" s="311"/>
      <c r="H109" s="38"/>
      <c r="I109" s="294"/>
      <c r="J109" s="294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</row>
    <row r="110" spans="1:37" s="27" customFormat="1" ht="18">
      <c r="A110" s="6"/>
      <c r="B110" s="36"/>
      <c r="C110" s="37"/>
      <c r="D110" s="7"/>
      <c r="E110" s="7"/>
      <c r="F110" s="38"/>
      <c r="G110" s="311"/>
      <c r="H110" s="38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4"/>
      <c r="AK110" s="294"/>
    </row>
    <row r="111" spans="1:37" s="27" customFormat="1" ht="18">
      <c r="A111" s="6"/>
      <c r="B111" s="36"/>
      <c r="C111" s="37"/>
      <c r="D111" s="7"/>
      <c r="E111" s="7"/>
      <c r="F111" s="38"/>
      <c r="G111" s="311"/>
      <c r="H111" s="38"/>
      <c r="I111" s="294"/>
      <c r="J111" s="294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294"/>
      <c r="AD111" s="294"/>
      <c r="AE111" s="294"/>
      <c r="AF111" s="294"/>
      <c r="AG111" s="294"/>
      <c r="AH111" s="294"/>
      <c r="AI111" s="294"/>
      <c r="AJ111" s="294"/>
      <c r="AK111" s="294"/>
    </row>
    <row r="112" spans="1:37" s="27" customFormat="1" ht="18">
      <c r="A112" s="6"/>
      <c r="B112" s="36"/>
      <c r="C112" s="37"/>
      <c r="D112" s="7"/>
      <c r="E112" s="7"/>
      <c r="F112" s="38"/>
      <c r="G112" s="311"/>
      <c r="H112" s="38"/>
      <c r="I112" s="294"/>
      <c r="J112" s="294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294"/>
      <c r="AD112" s="294"/>
      <c r="AE112" s="294"/>
      <c r="AF112" s="294"/>
      <c r="AG112" s="294"/>
      <c r="AH112" s="294"/>
      <c r="AI112" s="294"/>
      <c r="AJ112" s="294"/>
      <c r="AK112" s="294"/>
    </row>
    <row r="113" spans="1:37" s="27" customFormat="1" ht="18">
      <c r="A113" s="6"/>
      <c r="B113" s="36"/>
      <c r="C113" s="37"/>
      <c r="D113" s="7"/>
      <c r="E113" s="7"/>
      <c r="F113" s="38"/>
      <c r="G113" s="311"/>
      <c r="H113" s="38"/>
      <c r="I113" s="294"/>
      <c r="J113" s="294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294"/>
      <c r="AG113" s="294"/>
      <c r="AH113" s="294"/>
      <c r="AI113" s="294"/>
      <c r="AJ113" s="294"/>
      <c r="AK113" s="294"/>
    </row>
    <row r="114" spans="1:37" s="27" customFormat="1" ht="18">
      <c r="A114" s="6"/>
      <c r="B114" s="36"/>
      <c r="C114" s="37"/>
      <c r="D114" s="7"/>
      <c r="E114" s="7"/>
      <c r="F114" s="38"/>
      <c r="G114" s="311"/>
      <c r="H114" s="38"/>
      <c r="I114" s="294"/>
      <c r="J114" s="294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  <c r="AH114" s="294"/>
      <c r="AI114" s="294"/>
      <c r="AJ114" s="294"/>
      <c r="AK114" s="294"/>
    </row>
    <row r="115" spans="1:37" s="27" customFormat="1" ht="18">
      <c r="A115" s="6"/>
      <c r="B115" s="36"/>
      <c r="C115" s="37"/>
      <c r="D115" s="7"/>
      <c r="E115" s="7"/>
      <c r="F115" s="38"/>
      <c r="G115" s="311"/>
      <c r="H115" s="38"/>
      <c r="I115" s="294"/>
      <c r="J115" s="294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  <c r="AH115" s="294"/>
      <c r="AI115" s="294"/>
      <c r="AJ115" s="294"/>
      <c r="AK115" s="294"/>
    </row>
    <row r="116" spans="1:37" s="27" customFormat="1" ht="18">
      <c r="A116" s="6"/>
      <c r="B116" s="36"/>
      <c r="C116" s="37"/>
      <c r="D116" s="7"/>
      <c r="E116" s="7"/>
      <c r="F116" s="38"/>
      <c r="G116" s="311"/>
      <c r="H116" s="38"/>
      <c r="I116" s="294"/>
      <c r="J116" s="294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294"/>
      <c r="AD116" s="294"/>
      <c r="AE116" s="294"/>
      <c r="AF116" s="294"/>
      <c r="AG116" s="294"/>
      <c r="AH116" s="294"/>
      <c r="AI116" s="294"/>
      <c r="AJ116" s="294"/>
      <c r="AK116" s="294"/>
    </row>
    <row r="117" spans="1:37" s="27" customFormat="1" ht="18">
      <c r="A117" s="6"/>
      <c r="B117" s="36"/>
      <c r="C117" s="37"/>
      <c r="D117" s="7"/>
      <c r="E117" s="7"/>
      <c r="F117" s="38"/>
      <c r="G117" s="311"/>
      <c r="H117" s="38"/>
      <c r="I117" s="294"/>
      <c r="J117" s="294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294"/>
      <c r="AG117" s="294"/>
      <c r="AH117" s="294"/>
      <c r="AI117" s="294"/>
      <c r="AJ117" s="294"/>
      <c r="AK117" s="294"/>
    </row>
    <row r="118" spans="1:37" s="27" customFormat="1" ht="18">
      <c r="A118" s="6"/>
      <c r="B118" s="36"/>
      <c r="C118" s="37"/>
      <c r="D118" s="7"/>
      <c r="E118" s="7"/>
      <c r="F118" s="38"/>
      <c r="G118" s="311"/>
      <c r="H118" s="38"/>
      <c r="I118" s="294"/>
      <c r="J118" s="294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294"/>
      <c r="AD118" s="294"/>
      <c r="AE118" s="294"/>
      <c r="AF118" s="294"/>
      <c r="AG118" s="294"/>
      <c r="AH118" s="294"/>
      <c r="AI118" s="294"/>
      <c r="AJ118" s="294"/>
      <c r="AK118" s="294"/>
    </row>
    <row r="119" spans="1:37" s="27" customFormat="1" ht="18">
      <c r="A119" s="6"/>
      <c r="B119" s="36"/>
      <c r="C119" s="37"/>
      <c r="D119" s="7"/>
      <c r="E119" s="7"/>
      <c r="F119" s="38"/>
      <c r="G119" s="311"/>
      <c r="H119" s="38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</row>
    <row r="120" spans="1:37" s="27" customFormat="1" ht="18">
      <c r="A120" s="6"/>
      <c r="B120" s="36"/>
      <c r="C120" s="37"/>
      <c r="D120" s="7"/>
      <c r="E120" s="7"/>
      <c r="F120" s="38"/>
      <c r="G120" s="311"/>
      <c r="H120" s="38"/>
      <c r="I120" s="294"/>
      <c r="J120" s="294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294"/>
      <c r="AG120" s="294"/>
      <c r="AH120" s="294"/>
      <c r="AI120" s="294"/>
      <c r="AJ120" s="294"/>
      <c r="AK120" s="294"/>
    </row>
    <row r="121" spans="1:37" s="27" customFormat="1" ht="18">
      <c r="A121" s="6"/>
      <c r="B121" s="36"/>
      <c r="C121" s="37"/>
      <c r="D121" s="7"/>
      <c r="E121" s="7"/>
      <c r="F121" s="38"/>
      <c r="G121" s="311"/>
      <c r="H121" s="38"/>
      <c r="I121" s="294"/>
      <c r="J121" s="294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294"/>
      <c r="AG121" s="294"/>
      <c r="AH121" s="294"/>
      <c r="AI121" s="294"/>
      <c r="AJ121" s="294"/>
      <c r="AK121" s="294"/>
    </row>
    <row r="122" spans="1:37" s="27" customFormat="1" ht="18">
      <c r="A122" s="6"/>
      <c r="B122" s="36"/>
      <c r="C122" s="37"/>
      <c r="D122" s="7"/>
      <c r="E122" s="7"/>
      <c r="F122" s="38"/>
      <c r="G122" s="311"/>
      <c r="H122" s="38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294"/>
      <c r="AJ122" s="294"/>
      <c r="AK122" s="294"/>
    </row>
    <row r="123" spans="1:37" s="27" customFormat="1" ht="18">
      <c r="A123" s="6"/>
      <c r="B123" s="36"/>
      <c r="C123" s="37"/>
      <c r="D123" s="7"/>
      <c r="E123" s="7"/>
      <c r="F123" s="38"/>
      <c r="G123" s="311"/>
      <c r="H123" s="38"/>
      <c r="I123" s="294"/>
      <c r="J123" s="294"/>
      <c r="K123" s="294"/>
      <c r="L123" s="294"/>
      <c r="M123" s="294"/>
      <c r="N123" s="294"/>
      <c r="O123" s="294"/>
      <c r="P123" s="294"/>
      <c r="Q123" s="294"/>
      <c r="R123" s="294"/>
      <c r="S123" s="294"/>
      <c r="T123" s="294"/>
      <c r="U123" s="294"/>
      <c r="V123" s="294"/>
      <c r="W123" s="294"/>
      <c r="X123" s="294"/>
      <c r="Y123" s="294"/>
      <c r="Z123" s="294"/>
      <c r="AA123" s="294"/>
      <c r="AB123" s="294"/>
      <c r="AC123" s="294"/>
      <c r="AD123" s="294"/>
      <c r="AE123" s="294"/>
      <c r="AF123" s="294"/>
      <c r="AG123" s="294"/>
      <c r="AH123" s="294"/>
      <c r="AI123" s="294"/>
      <c r="AJ123" s="294"/>
      <c r="AK123" s="294"/>
    </row>
    <row r="124" spans="1:37" s="27" customFormat="1" ht="18">
      <c r="A124" s="6"/>
      <c r="B124" s="36"/>
      <c r="C124" s="37"/>
      <c r="D124" s="7"/>
      <c r="E124" s="7"/>
      <c r="F124" s="38"/>
      <c r="G124" s="311"/>
      <c r="H124" s="38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  <c r="V124" s="294"/>
      <c r="W124" s="294"/>
      <c r="X124" s="294"/>
      <c r="Y124" s="294"/>
      <c r="Z124" s="294"/>
      <c r="AA124" s="294"/>
      <c r="AB124" s="294"/>
      <c r="AC124" s="294"/>
      <c r="AD124" s="294"/>
      <c r="AE124" s="294"/>
      <c r="AF124" s="294"/>
      <c r="AG124" s="294"/>
      <c r="AH124" s="294"/>
      <c r="AI124" s="294"/>
      <c r="AJ124" s="294"/>
      <c r="AK124" s="294"/>
    </row>
    <row r="125" spans="1:37" s="27" customFormat="1" ht="18">
      <c r="A125" s="6"/>
      <c r="B125" s="36"/>
      <c r="C125" s="37"/>
      <c r="D125" s="7"/>
      <c r="E125" s="7"/>
      <c r="F125" s="38"/>
      <c r="G125" s="311"/>
      <c r="H125" s="38"/>
      <c r="I125" s="294"/>
      <c r="J125" s="294"/>
      <c r="K125" s="294"/>
      <c r="L125" s="294"/>
      <c r="M125" s="294"/>
      <c r="N125" s="294"/>
      <c r="O125" s="294"/>
      <c r="P125" s="294"/>
      <c r="Q125" s="294"/>
      <c r="R125" s="294"/>
      <c r="S125" s="294"/>
      <c r="T125" s="294"/>
      <c r="U125" s="294"/>
      <c r="V125" s="294"/>
      <c r="W125" s="294"/>
      <c r="X125" s="294"/>
      <c r="Y125" s="294"/>
      <c r="Z125" s="294"/>
      <c r="AA125" s="294"/>
      <c r="AB125" s="294"/>
      <c r="AC125" s="294"/>
      <c r="AD125" s="294"/>
      <c r="AE125" s="294"/>
      <c r="AF125" s="294"/>
      <c r="AG125" s="294"/>
      <c r="AH125" s="294"/>
      <c r="AI125" s="294"/>
      <c r="AJ125" s="294"/>
      <c r="AK125" s="294"/>
    </row>
    <row r="126" spans="1:37" s="27" customFormat="1" ht="18">
      <c r="A126" s="6"/>
      <c r="B126" s="36"/>
      <c r="C126" s="37"/>
      <c r="D126" s="7"/>
      <c r="E126" s="7"/>
      <c r="F126" s="38"/>
      <c r="G126" s="311"/>
      <c r="H126" s="38"/>
      <c r="I126" s="294"/>
      <c r="J126" s="294"/>
      <c r="K126" s="294"/>
      <c r="L126" s="294"/>
      <c r="M126" s="294"/>
      <c r="N126" s="294"/>
      <c r="O126" s="294"/>
      <c r="P126" s="294"/>
      <c r="Q126" s="294"/>
      <c r="R126" s="294"/>
      <c r="S126" s="294"/>
      <c r="T126" s="294"/>
      <c r="U126" s="294"/>
      <c r="V126" s="294"/>
      <c r="W126" s="294"/>
      <c r="X126" s="294"/>
      <c r="Y126" s="294"/>
      <c r="Z126" s="294"/>
      <c r="AA126" s="294"/>
      <c r="AB126" s="294"/>
      <c r="AC126" s="294"/>
      <c r="AD126" s="294"/>
      <c r="AE126" s="294"/>
      <c r="AF126" s="294"/>
      <c r="AG126" s="294"/>
      <c r="AH126" s="294"/>
      <c r="AI126" s="294"/>
      <c r="AJ126" s="294"/>
      <c r="AK126" s="294"/>
    </row>
    <row r="127" spans="1:37" s="27" customFormat="1" ht="18">
      <c r="A127" s="6"/>
      <c r="B127" s="36"/>
      <c r="C127" s="37"/>
      <c r="D127" s="7"/>
      <c r="E127" s="7"/>
      <c r="F127" s="38"/>
      <c r="G127" s="311"/>
      <c r="H127" s="38"/>
      <c r="I127" s="294"/>
      <c r="J127" s="294"/>
      <c r="K127" s="294"/>
      <c r="L127" s="294"/>
      <c r="M127" s="294"/>
      <c r="N127" s="294"/>
      <c r="O127" s="294"/>
      <c r="P127" s="294"/>
      <c r="Q127" s="294"/>
      <c r="R127" s="294"/>
      <c r="S127" s="294"/>
      <c r="T127" s="294"/>
      <c r="U127" s="294"/>
      <c r="V127" s="294"/>
      <c r="W127" s="294"/>
      <c r="X127" s="294"/>
      <c r="Y127" s="294"/>
      <c r="Z127" s="294"/>
      <c r="AA127" s="294"/>
      <c r="AB127" s="294"/>
      <c r="AC127" s="294"/>
      <c r="AD127" s="294"/>
      <c r="AE127" s="294"/>
      <c r="AF127" s="294"/>
      <c r="AG127" s="294"/>
      <c r="AH127" s="294"/>
      <c r="AI127" s="294"/>
      <c r="AJ127" s="294"/>
      <c r="AK127" s="294"/>
    </row>
    <row r="128" spans="1:37" s="27" customFormat="1" ht="18">
      <c r="A128" s="6"/>
      <c r="B128" s="36"/>
      <c r="C128" s="37"/>
      <c r="D128" s="7"/>
      <c r="E128" s="7"/>
      <c r="F128" s="38"/>
      <c r="G128" s="311"/>
      <c r="H128" s="38"/>
      <c r="I128" s="294"/>
      <c r="J128" s="294"/>
      <c r="K128" s="294"/>
      <c r="L128" s="294"/>
      <c r="M128" s="294"/>
      <c r="N128" s="294"/>
      <c r="O128" s="294"/>
      <c r="P128" s="294"/>
      <c r="Q128" s="294"/>
      <c r="R128" s="294"/>
      <c r="S128" s="294"/>
      <c r="T128" s="294"/>
      <c r="U128" s="294"/>
      <c r="V128" s="294"/>
      <c r="W128" s="294"/>
      <c r="X128" s="294"/>
      <c r="Y128" s="294"/>
      <c r="Z128" s="294"/>
      <c r="AA128" s="294"/>
      <c r="AB128" s="294"/>
      <c r="AC128" s="294"/>
      <c r="AD128" s="294"/>
      <c r="AE128" s="294"/>
      <c r="AF128" s="294"/>
      <c r="AG128" s="294"/>
      <c r="AH128" s="294"/>
      <c r="AI128" s="294"/>
      <c r="AJ128" s="294"/>
      <c r="AK128" s="294"/>
    </row>
    <row r="129" spans="1:37" s="27" customFormat="1" ht="18">
      <c r="A129" s="6"/>
      <c r="B129" s="36"/>
      <c r="C129" s="37"/>
      <c r="D129" s="7"/>
      <c r="E129" s="7"/>
      <c r="F129" s="38"/>
      <c r="G129" s="311"/>
      <c r="H129" s="38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  <c r="AH129" s="294"/>
      <c r="AI129" s="294"/>
      <c r="AJ129" s="294"/>
      <c r="AK129" s="294"/>
    </row>
    <row r="130" spans="1:37" s="27" customFormat="1" ht="18">
      <c r="A130" s="6"/>
      <c r="B130" s="36"/>
      <c r="C130" s="37"/>
      <c r="D130" s="7"/>
      <c r="E130" s="7"/>
      <c r="F130" s="38"/>
      <c r="G130" s="311"/>
      <c r="H130" s="38"/>
      <c r="I130" s="294"/>
      <c r="J130" s="294"/>
      <c r="K130" s="294"/>
      <c r="L130" s="294"/>
      <c r="M130" s="294"/>
      <c r="N130" s="294"/>
      <c r="O130" s="294"/>
      <c r="P130" s="294"/>
      <c r="Q130" s="294"/>
      <c r="R130" s="294"/>
      <c r="S130" s="294"/>
      <c r="T130" s="294"/>
      <c r="U130" s="294"/>
      <c r="V130" s="294"/>
      <c r="W130" s="294"/>
      <c r="X130" s="294"/>
      <c r="Y130" s="294"/>
      <c r="Z130" s="294"/>
      <c r="AA130" s="294"/>
      <c r="AB130" s="294"/>
      <c r="AC130" s="294"/>
      <c r="AD130" s="294"/>
      <c r="AE130" s="294"/>
      <c r="AF130" s="294"/>
      <c r="AG130" s="294"/>
      <c r="AH130" s="294"/>
      <c r="AI130" s="294"/>
      <c r="AJ130" s="294"/>
      <c r="AK130" s="294"/>
    </row>
    <row r="131" spans="1:37" s="27" customFormat="1" ht="18">
      <c r="A131" s="6"/>
      <c r="B131" s="36"/>
      <c r="C131" s="37"/>
      <c r="D131" s="7"/>
      <c r="E131" s="7"/>
      <c r="F131" s="38"/>
      <c r="G131" s="311"/>
      <c r="H131" s="38"/>
      <c r="I131" s="294"/>
      <c r="J131" s="294"/>
      <c r="K131" s="294"/>
      <c r="L131" s="294"/>
      <c r="M131" s="294"/>
      <c r="N131" s="294"/>
      <c r="O131" s="294"/>
      <c r="P131" s="294"/>
      <c r="Q131" s="294"/>
      <c r="R131" s="294"/>
      <c r="S131" s="294"/>
      <c r="T131" s="294"/>
      <c r="U131" s="294"/>
      <c r="V131" s="294"/>
      <c r="W131" s="294"/>
      <c r="X131" s="294"/>
      <c r="Y131" s="294"/>
      <c r="Z131" s="294"/>
      <c r="AA131" s="294"/>
      <c r="AB131" s="294"/>
      <c r="AC131" s="294"/>
      <c r="AD131" s="294"/>
      <c r="AE131" s="294"/>
      <c r="AF131" s="294"/>
      <c r="AG131" s="294"/>
      <c r="AH131" s="294"/>
      <c r="AI131" s="294"/>
      <c r="AJ131" s="294"/>
      <c r="AK131" s="294"/>
    </row>
    <row r="132" spans="1:37" s="27" customFormat="1" ht="18">
      <c r="A132" s="6"/>
      <c r="B132" s="36"/>
      <c r="C132" s="37"/>
      <c r="D132" s="7"/>
      <c r="E132" s="7"/>
      <c r="F132" s="38"/>
      <c r="G132" s="311"/>
      <c r="H132" s="38"/>
      <c r="I132" s="294"/>
      <c r="J132" s="294"/>
      <c r="K132" s="294"/>
      <c r="L132" s="294"/>
      <c r="M132" s="294"/>
      <c r="N132" s="294"/>
      <c r="O132" s="294"/>
      <c r="P132" s="294"/>
      <c r="Q132" s="294"/>
      <c r="R132" s="294"/>
      <c r="S132" s="294"/>
      <c r="T132" s="294"/>
      <c r="U132" s="294"/>
      <c r="V132" s="294"/>
      <c r="W132" s="294"/>
      <c r="X132" s="294"/>
      <c r="Y132" s="294"/>
      <c r="Z132" s="294"/>
      <c r="AA132" s="294"/>
      <c r="AB132" s="294"/>
      <c r="AC132" s="294"/>
      <c r="AD132" s="294"/>
      <c r="AE132" s="294"/>
      <c r="AF132" s="294"/>
      <c r="AG132" s="294"/>
      <c r="AH132" s="294"/>
      <c r="AI132" s="294"/>
      <c r="AJ132" s="294"/>
      <c r="AK132" s="294"/>
    </row>
    <row r="133" spans="1:37" s="27" customFormat="1" ht="18">
      <c r="A133" s="6"/>
      <c r="B133" s="36"/>
      <c r="C133" s="37"/>
      <c r="D133" s="7"/>
      <c r="E133" s="7"/>
      <c r="F133" s="38"/>
      <c r="G133" s="311"/>
      <c r="H133" s="38"/>
      <c r="I133" s="294"/>
      <c r="J133" s="294"/>
      <c r="K133" s="294"/>
      <c r="L133" s="294"/>
      <c r="M133" s="294"/>
      <c r="N133" s="294"/>
      <c r="O133" s="294"/>
      <c r="P133" s="294"/>
      <c r="Q133" s="294"/>
      <c r="R133" s="294"/>
      <c r="S133" s="294"/>
      <c r="T133" s="294"/>
      <c r="U133" s="294"/>
      <c r="V133" s="294"/>
      <c r="W133" s="294"/>
      <c r="X133" s="294"/>
      <c r="Y133" s="294"/>
      <c r="Z133" s="294"/>
      <c r="AA133" s="294"/>
      <c r="AB133" s="294"/>
      <c r="AC133" s="294"/>
      <c r="AD133" s="294"/>
      <c r="AE133" s="294"/>
      <c r="AF133" s="294"/>
      <c r="AG133" s="294"/>
      <c r="AH133" s="294"/>
      <c r="AI133" s="294"/>
      <c r="AJ133" s="294"/>
      <c r="AK133" s="294"/>
    </row>
    <row r="134" spans="1:37" s="27" customFormat="1" ht="18">
      <c r="A134" s="6"/>
      <c r="B134" s="36"/>
      <c r="C134" s="37"/>
      <c r="D134" s="7"/>
      <c r="E134" s="7"/>
      <c r="F134" s="38"/>
      <c r="G134" s="311"/>
      <c r="H134" s="38"/>
      <c r="I134" s="294"/>
      <c r="J134" s="294"/>
      <c r="K134" s="294"/>
      <c r="L134" s="294"/>
      <c r="M134" s="294"/>
      <c r="N134" s="294"/>
      <c r="O134" s="294"/>
      <c r="P134" s="294"/>
      <c r="Q134" s="294"/>
      <c r="R134" s="294"/>
      <c r="S134" s="294"/>
      <c r="T134" s="294"/>
      <c r="U134" s="294"/>
      <c r="V134" s="294"/>
      <c r="W134" s="294"/>
      <c r="X134" s="294"/>
      <c r="Y134" s="294"/>
      <c r="Z134" s="294"/>
      <c r="AA134" s="294"/>
      <c r="AB134" s="294"/>
      <c r="AC134" s="294"/>
      <c r="AD134" s="294"/>
      <c r="AE134" s="294"/>
      <c r="AF134" s="294"/>
      <c r="AG134" s="294"/>
      <c r="AH134" s="294"/>
      <c r="AI134" s="294"/>
      <c r="AJ134" s="294"/>
      <c r="AK134" s="294"/>
    </row>
    <row r="135" spans="1:37" s="27" customFormat="1" ht="18">
      <c r="A135" s="6"/>
      <c r="B135" s="36"/>
      <c r="C135" s="37"/>
      <c r="D135" s="7"/>
      <c r="E135" s="7"/>
      <c r="F135" s="38"/>
      <c r="G135" s="311"/>
      <c r="H135" s="38"/>
      <c r="I135" s="294"/>
      <c r="J135" s="294"/>
      <c r="K135" s="294"/>
      <c r="L135" s="294"/>
      <c r="M135" s="294"/>
      <c r="N135" s="294"/>
      <c r="O135" s="294"/>
      <c r="P135" s="294"/>
      <c r="Q135" s="294"/>
      <c r="R135" s="294"/>
      <c r="S135" s="294"/>
      <c r="T135" s="294"/>
      <c r="U135" s="294"/>
      <c r="V135" s="294"/>
      <c r="W135" s="294"/>
      <c r="X135" s="294"/>
      <c r="Y135" s="294"/>
      <c r="Z135" s="294"/>
      <c r="AA135" s="294"/>
      <c r="AB135" s="294"/>
      <c r="AC135" s="294"/>
      <c r="AD135" s="294"/>
      <c r="AE135" s="294"/>
      <c r="AF135" s="294"/>
      <c r="AG135" s="294"/>
      <c r="AH135" s="294"/>
      <c r="AI135" s="294"/>
      <c r="AJ135" s="294"/>
      <c r="AK135" s="294"/>
    </row>
    <row r="136" spans="1:37" s="27" customFormat="1" ht="18">
      <c r="A136" s="6"/>
      <c r="B136" s="36"/>
      <c r="C136" s="37"/>
      <c r="D136" s="7"/>
      <c r="E136" s="7"/>
      <c r="F136" s="38"/>
      <c r="G136" s="311"/>
      <c r="H136" s="38"/>
      <c r="I136" s="294"/>
      <c r="J136" s="294"/>
      <c r="K136" s="294"/>
      <c r="L136" s="294"/>
      <c r="M136" s="294"/>
      <c r="N136" s="294"/>
      <c r="O136" s="294"/>
      <c r="P136" s="294"/>
      <c r="Q136" s="294"/>
      <c r="R136" s="294"/>
      <c r="S136" s="294"/>
      <c r="T136" s="294"/>
      <c r="U136" s="294"/>
      <c r="V136" s="294"/>
      <c r="W136" s="294"/>
      <c r="X136" s="294"/>
      <c r="Y136" s="294"/>
      <c r="Z136" s="294"/>
      <c r="AA136" s="294"/>
      <c r="AB136" s="294"/>
      <c r="AC136" s="294"/>
      <c r="AD136" s="294"/>
      <c r="AE136" s="294"/>
      <c r="AF136" s="294"/>
      <c r="AG136" s="294"/>
      <c r="AH136" s="294"/>
      <c r="AI136" s="294"/>
      <c r="AJ136" s="294"/>
      <c r="AK136" s="294"/>
    </row>
    <row r="137" spans="1:37" s="27" customFormat="1" ht="18">
      <c r="A137" s="6"/>
      <c r="B137" s="36"/>
      <c r="C137" s="37"/>
      <c r="D137" s="7"/>
      <c r="E137" s="7"/>
      <c r="F137" s="38"/>
      <c r="G137" s="311"/>
      <c r="H137" s="38"/>
      <c r="I137" s="294"/>
      <c r="J137" s="294"/>
      <c r="K137" s="294"/>
      <c r="L137" s="294"/>
      <c r="M137" s="294"/>
      <c r="N137" s="294"/>
      <c r="O137" s="294"/>
      <c r="P137" s="294"/>
      <c r="Q137" s="294"/>
      <c r="R137" s="294"/>
      <c r="S137" s="294"/>
      <c r="T137" s="294"/>
      <c r="U137" s="294"/>
      <c r="V137" s="294"/>
      <c r="W137" s="294"/>
      <c r="X137" s="294"/>
      <c r="Y137" s="294"/>
      <c r="Z137" s="294"/>
      <c r="AA137" s="294"/>
      <c r="AB137" s="294"/>
      <c r="AC137" s="294"/>
      <c r="AD137" s="294"/>
      <c r="AE137" s="294"/>
      <c r="AF137" s="294"/>
      <c r="AG137" s="294"/>
      <c r="AH137" s="294"/>
      <c r="AI137" s="294"/>
      <c r="AJ137" s="294"/>
      <c r="AK137" s="294"/>
    </row>
    <row r="138" spans="1:37" s="27" customFormat="1" ht="18">
      <c r="A138" s="6"/>
      <c r="B138" s="36"/>
      <c r="C138" s="37"/>
      <c r="D138" s="7"/>
      <c r="E138" s="7"/>
      <c r="F138" s="38"/>
      <c r="G138" s="311"/>
      <c r="H138" s="38"/>
      <c r="I138" s="294"/>
      <c r="J138" s="294"/>
      <c r="K138" s="294"/>
      <c r="L138" s="294"/>
      <c r="M138" s="294"/>
      <c r="N138" s="294"/>
      <c r="O138" s="294"/>
      <c r="P138" s="294"/>
      <c r="Q138" s="294"/>
      <c r="R138" s="294"/>
      <c r="S138" s="294"/>
      <c r="T138" s="294"/>
      <c r="U138" s="294"/>
      <c r="V138" s="294"/>
      <c r="W138" s="294"/>
      <c r="X138" s="294"/>
      <c r="Y138" s="294"/>
      <c r="Z138" s="294"/>
      <c r="AA138" s="294"/>
      <c r="AB138" s="294"/>
      <c r="AC138" s="294"/>
      <c r="AD138" s="294"/>
      <c r="AE138" s="294"/>
      <c r="AF138" s="294"/>
      <c r="AG138" s="294"/>
      <c r="AH138" s="294"/>
      <c r="AI138" s="294"/>
      <c r="AJ138" s="294"/>
      <c r="AK138" s="294"/>
    </row>
    <row r="139" spans="1:37" s="27" customFormat="1" ht="18">
      <c r="A139" s="6"/>
      <c r="B139" s="36"/>
      <c r="C139" s="37"/>
      <c r="D139" s="7"/>
      <c r="E139" s="7"/>
      <c r="F139" s="38"/>
      <c r="G139" s="311"/>
      <c r="H139" s="38"/>
      <c r="I139" s="294"/>
      <c r="J139" s="294"/>
      <c r="K139" s="294"/>
      <c r="L139" s="294"/>
      <c r="M139" s="294"/>
      <c r="N139" s="294"/>
      <c r="O139" s="294"/>
      <c r="P139" s="294"/>
      <c r="Q139" s="294"/>
      <c r="R139" s="294"/>
      <c r="S139" s="294"/>
      <c r="T139" s="294"/>
      <c r="U139" s="294"/>
      <c r="V139" s="294"/>
      <c r="W139" s="294"/>
      <c r="X139" s="294"/>
      <c r="Y139" s="294"/>
      <c r="Z139" s="294"/>
      <c r="AA139" s="294"/>
      <c r="AB139" s="294"/>
      <c r="AC139" s="294"/>
      <c r="AD139" s="294"/>
      <c r="AE139" s="294"/>
      <c r="AF139" s="294"/>
      <c r="AG139" s="294"/>
      <c r="AH139" s="294"/>
      <c r="AI139" s="294"/>
      <c r="AJ139" s="294"/>
      <c r="AK139" s="294"/>
    </row>
    <row r="140" spans="1:37" s="27" customFormat="1" ht="18">
      <c r="A140" s="6"/>
      <c r="B140" s="36"/>
      <c r="C140" s="37"/>
      <c r="D140" s="7"/>
      <c r="E140" s="7"/>
      <c r="F140" s="38"/>
      <c r="G140" s="311"/>
      <c r="H140" s="38"/>
      <c r="I140" s="294"/>
      <c r="J140" s="294"/>
      <c r="K140" s="294"/>
      <c r="L140" s="294"/>
      <c r="M140" s="294"/>
      <c r="N140" s="294"/>
      <c r="O140" s="294"/>
      <c r="P140" s="294"/>
      <c r="Q140" s="294"/>
      <c r="R140" s="294"/>
      <c r="S140" s="294"/>
      <c r="T140" s="294"/>
      <c r="U140" s="294"/>
      <c r="V140" s="294"/>
      <c r="W140" s="294"/>
      <c r="X140" s="294"/>
      <c r="Y140" s="294"/>
      <c r="Z140" s="294"/>
      <c r="AA140" s="294"/>
      <c r="AB140" s="294"/>
      <c r="AC140" s="294"/>
      <c r="AD140" s="294"/>
      <c r="AE140" s="294"/>
      <c r="AF140" s="294"/>
      <c r="AG140" s="294"/>
      <c r="AH140" s="294"/>
      <c r="AI140" s="294"/>
      <c r="AJ140" s="294"/>
      <c r="AK140" s="294"/>
    </row>
    <row r="141" spans="1:37" s="27" customFormat="1" ht="18">
      <c r="A141" s="6"/>
      <c r="B141" s="36"/>
      <c r="C141" s="37"/>
      <c r="D141" s="7"/>
      <c r="E141" s="7"/>
      <c r="F141" s="38"/>
      <c r="G141" s="311"/>
      <c r="H141" s="38"/>
      <c r="I141" s="294"/>
      <c r="J141" s="294"/>
      <c r="K141" s="294"/>
      <c r="L141" s="294"/>
      <c r="M141" s="294"/>
      <c r="N141" s="294"/>
      <c r="O141" s="294"/>
      <c r="P141" s="294"/>
      <c r="Q141" s="294"/>
      <c r="R141" s="294"/>
      <c r="S141" s="294"/>
      <c r="T141" s="294"/>
      <c r="U141" s="294"/>
      <c r="V141" s="294"/>
      <c r="W141" s="294"/>
      <c r="X141" s="294"/>
      <c r="Y141" s="294"/>
      <c r="Z141" s="294"/>
      <c r="AA141" s="294"/>
      <c r="AB141" s="294"/>
      <c r="AC141" s="294"/>
      <c r="AD141" s="294"/>
      <c r="AE141" s="294"/>
      <c r="AF141" s="294"/>
      <c r="AG141" s="294"/>
      <c r="AH141" s="294"/>
      <c r="AI141" s="294"/>
      <c r="AJ141" s="294"/>
      <c r="AK141" s="294"/>
    </row>
    <row r="142" spans="1:37" s="27" customFormat="1" ht="18">
      <c r="A142" s="6"/>
      <c r="B142" s="36"/>
      <c r="C142" s="37"/>
      <c r="D142" s="7"/>
      <c r="E142" s="7"/>
      <c r="F142" s="38"/>
      <c r="G142" s="311"/>
      <c r="H142" s="38"/>
      <c r="I142" s="294"/>
      <c r="J142" s="294"/>
      <c r="K142" s="294"/>
      <c r="L142" s="294"/>
      <c r="M142" s="294"/>
      <c r="N142" s="294"/>
      <c r="O142" s="294"/>
      <c r="P142" s="294"/>
      <c r="Q142" s="294"/>
      <c r="R142" s="294"/>
      <c r="S142" s="294"/>
      <c r="T142" s="294"/>
      <c r="U142" s="294"/>
      <c r="V142" s="294"/>
      <c r="W142" s="294"/>
      <c r="X142" s="294"/>
      <c r="Y142" s="294"/>
      <c r="Z142" s="294"/>
      <c r="AA142" s="294"/>
      <c r="AB142" s="294"/>
      <c r="AC142" s="294"/>
      <c r="AD142" s="294"/>
      <c r="AE142" s="294"/>
      <c r="AF142" s="294"/>
      <c r="AG142" s="294"/>
      <c r="AH142" s="294"/>
      <c r="AI142" s="294"/>
      <c r="AJ142" s="294"/>
      <c r="AK142" s="294"/>
    </row>
    <row r="143" spans="1:37" s="27" customFormat="1" ht="18">
      <c r="A143" s="6"/>
      <c r="B143" s="36"/>
      <c r="C143" s="37"/>
      <c r="D143" s="7"/>
      <c r="E143" s="7"/>
      <c r="F143" s="38"/>
      <c r="G143" s="311"/>
      <c r="H143" s="38"/>
      <c r="I143" s="294"/>
      <c r="J143" s="294"/>
      <c r="K143" s="294"/>
      <c r="L143" s="294"/>
      <c r="M143" s="294"/>
      <c r="N143" s="294"/>
      <c r="O143" s="294"/>
      <c r="P143" s="294"/>
      <c r="Q143" s="294"/>
      <c r="R143" s="294"/>
      <c r="S143" s="294"/>
      <c r="T143" s="294"/>
      <c r="U143" s="294"/>
      <c r="V143" s="294"/>
      <c r="W143" s="294"/>
      <c r="X143" s="294"/>
      <c r="Y143" s="294"/>
      <c r="Z143" s="294"/>
      <c r="AA143" s="294"/>
      <c r="AB143" s="294"/>
      <c r="AC143" s="294"/>
      <c r="AD143" s="294"/>
      <c r="AE143" s="294"/>
      <c r="AF143" s="294"/>
      <c r="AG143" s="294"/>
      <c r="AH143" s="294"/>
      <c r="AI143" s="294"/>
      <c r="AJ143" s="294"/>
      <c r="AK143" s="294"/>
    </row>
  </sheetData>
  <sheetProtection/>
  <mergeCells count="75">
    <mergeCell ref="A7:F7"/>
    <mergeCell ref="A8:F8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A48:A50"/>
    <mergeCell ref="B48:D50"/>
    <mergeCell ref="F48:F50"/>
    <mergeCell ref="B51:D51"/>
    <mergeCell ref="B52:D52"/>
    <mergeCell ref="B53:D53"/>
    <mergeCell ref="B54:D54"/>
    <mergeCell ref="B55:D55"/>
    <mergeCell ref="B67:D67"/>
    <mergeCell ref="B56:D56"/>
    <mergeCell ref="B57:D57"/>
    <mergeCell ref="B58:D58"/>
    <mergeCell ref="B59:D59"/>
    <mergeCell ref="B60:D60"/>
    <mergeCell ref="B61:D61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74:D74"/>
    <mergeCell ref="A75:D75"/>
    <mergeCell ref="H48:H50"/>
    <mergeCell ref="A1:H1"/>
    <mergeCell ref="A2:H2"/>
    <mergeCell ref="A3:H3"/>
    <mergeCell ref="A4:H4"/>
    <mergeCell ref="A5:H5"/>
    <mergeCell ref="A6:H6"/>
    <mergeCell ref="B68:D68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="85" zoomScaleSheetLayoutView="85" zoomScalePageLayoutView="0" workbookViewId="0" topLeftCell="A19">
      <selection activeCell="B26" sqref="B26"/>
    </sheetView>
  </sheetViews>
  <sheetFormatPr defaultColWidth="9.140625" defaultRowHeight="15"/>
  <cols>
    <col min="1" max="1" width="6.00390625" style="83" customWidth="1"/>
    <col min="2" max="2" width="73.00390625" style="83" customWidth="1"/>
    <col min="3" max="3" width="22.140625" style="86" customWidth="1"/>
    <col min="4" max="16384" width="9.140625" style="83" customWidth="1"/>
  </cols>
  <sheetData>
    <row r="1" spans="1:7" s="41" customFormat="1" ht="15.75" customHeight="1">
      <c r="A1" s="511" t="s">
        <v>292</v>
      </c>
      <c r="B1" s="511"/>
      <c r="C1" s="511"/>
      <c r="D1" s="58"/>
      <c r="E1" s="58"/>
      <c r="F1" s="58"/>
      <c r="G1" s="58"/>
    </row>
    <row r="2" spans="1:7" s="41" customFormat="1" ht="15.75" customHeight="1">
      <c r="A2" s="511" t="s">
        <v>290</v>
      </c>
      <c r="B2" s="511"/>
      <c r="C2" s="511"/>
      <c r="D2" s="58"/>
      <c r="E2" s="58"/>
      <c r="F2" s="58"/>
      <c r="G2" s="58"/>
    </row>
    <row r="3" spans="1:7" s="41" customFormat="1" ht="15.75" customHeight="1">
      <c r="A3" s="511" t="s">
        <v>421</v>
      </c>
      <c r="B3" s="511"/>
      <c r="C3" s="511"/>
      <c r="D3" s="58"/>
      <c r="E3" s="58"/>
      <c r="F3" s="58"/>
      <c r="G3" s="58"/>
    </row>
    <row r="4" spans="1:7" s="42" customFormat="1" ht="16.5" customHeight="1">
      <c r="A4" s="512" t="s">
        <v>422</v>
      </c>
      <c r="B4" s="512"/>
      <c r="C4" s="512"/>
      <c r="D4" s="59"/>
      <c r="E4" s="59"/>
      <c r="F4" s="59"/>
      <c r="G4" s="59"/>
    </row>
    <row r="5" spans="1:7" s="42" customFormat="1" ht="16.5" customHeight="1">
      <c r="A5" s="512" t="s">
        <v>427</v>
      </c>
      <c r="B5" s="512"/>
      <c r="C5" s="512"/>
      <c r="D5" s="59"/>
      <c r="E5" s="59"/>
      <c r="F5" s="59"/>
      <c r="G5" s="59"/>
    </row>
    <row r="6" spans="2:3" ht="15">
      <c r="B6" s="615" t="s">
        <v>386</v>
      </c>
      <c r="C6" s="615"/>
    </row>
    <row r="7" spans="2:3" ht="14.25">
      <c r="B7" s="616"/>
      <c r="C7" s="617"/>
    </row>
    <row r="8" spans="1:3" ht="27" customHeight="1">
      <c r="A8" s="613" t="s">
        <v>263</v>
      </c>
      <c r="B8" s="613"/>
      <c r="C8" s="613"/>
    </row>
    <row r="9" spans="1:3" ht="14.25" customHeight="1">
      <c r="A9" s="614" t="s">
        <v>548</v>
      </c>
      <c r="B9" s="614"/>
      <c r="C9" s="614"/>
    </row>
    <row r="10" spans="1:2" ht="17.25">
      <c r="A10" s="84"/>
      <c r="B10" s="85"/>
    </row>
    <row r="11" spans="1:2" ht="15">
      <c r="A11" s="84"/>
      <c r="B11" s="87"/>
    </row>
    <row r="12" ht="18">
      <c r="B12" s="88" t="s">
        <v>342</v>
      </c>
    </row>
    <row r="13" spans="1:3" ht="15">
      <c r="A13" s="89"/>
      <c r="C13" s="312" t="s">
        <v>322</v>
      </c>
    </row>
    <row r="14" spans="1:3" ht="63" customHeight="1">
      <c r="A14" s="90" t="s">
        <v>343</v>
      </c>
      <c r="B14" s="487" t="s">
        <v>344</v>
      </c>
      <c r="C14" s="488" t="s">
        <v>293</v>
      </c>
    </row>
    <row r="15" spans="1:3" ht="18">
      <c r="A15" s="90">
        <v>1</v>
      </c>
      <c r="B15" s="489" t="s">
        <v>345</v>
      </c>
      <c r="C15" s="490">
        <v>0</v>
      </c>
    </row>
    <row r="16" spans="1:3" ht="36">
      <c r="A16" s="90">
        <v>2</v>
      </c>
      <c r="B16" s="489" t="s">
        <v>347</v>
      </c>
      <c r="C16" s="490">
        <v>0</v>
      </c>
    </row>
    <row r="17" spans="1:3" ht="18">
      <c r="A17" s="90">
        <v>3</v>
      </c>
      <c r="B17" s="489" t="s">
        <v>350</v>
      </c>
      <c r="C17" s="490">
        <v>0</v>
      </c>
    </row>
    <row r="18" spans="1:3" ht="18">
      <c r="A18" s="90"/>
      <c r="B18" s="489" t="s">
        <v>351</v>
      </c>
      <c r="C18" s="491">
        <f>+C16+C17</f>
        <v>0</v>
      </c>
    </row>
    <row r="19" ht="15">
      <c r="A19" s="89"/>
    </row>
    <row r="20" ht="15">
      <c r="A20" s="89"/>
    </row>
    <row r="21" spans="1:2" ht="18">
      <c r="A21" s="89"/>
      <c r="B21" s="88" t="s">
        <v>352</v>
      </c>
    </row>
    <row r="22" ht="18">
      <c r="A22" s="88"/>
    </row>
    <row r="23" ht="15">
      <c r="A23" s="89"/>
    </row>
    <row r="24" spans="1:3" ht="69" customHeight="1">
      <c r="A24" s="487" t="s">
        <v>343</v>
      </c>
      <c r="B24" s="487" t="s">
        <v>344</v>
      </c>
      <c r="C24" s="488" t="s">
        <v>294</v>
      </c>
    </row>
    <row r="25" spans="1:3" ht="18">
      <c r="A25" s="487">
        <v>1</v>
      </c>
      <c r="B25" s="489" t="s">
        <v>345</v>
      </c>
      <c r="C25" s="490">
        <v>0</v>
      </c>
    </row>
    <row r="26" spans="1:3" ht="36">
      <c r="A26" s="487">
        <v>2</v>
      </c>
      <c r="B26" s="489" t="s">
        <v>347</v>
      </c>
      <c r="C26" s="490">
        <v>0</v>
      </c>
    </row>
    <row r="27" spans="1:3" ht="18">
      <c r="A27" s="487">
        <v>3</v>
      </c>
      <c r="B27" s="489" t="s">
        <v>350</v>
      </c>
      <c r="C27" s="490">
        <v>0</v>
      </c>
    </row>
    <row r="28" spans="1:3" ht="18">
      <c r="A28" s="487"/>
      <c r="B28" s="489" t="s">
        <v>351</v>
      </c>
      <c r="C28" s="491">
        <f>+C26</f>
        <v>0</v>
      </c>
    </row>
    <row r="29" ht="15">
      <c r="A29" s="91"/>
    </row>
  </sheetData>
  <sheetProtection/>
  <mergeCells count="9">
    <mergeCell ref="A8:C8"/>
    <mergeCell ref="A9:C9"/>
    <mergeCell ref="A1:C1"/>
    <mergeCell ref="A2:C2"/>
    <mergeCell ref="A3:C3"/>
    <mergeCell ref="A4:C4"/>
    <mergeCell ref="A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0">
      <selection activeCell="A8" sqref="A8:D8"/>
    </sheetView>
  </sheetViews>
  <sheetFormatPr defaultColWidth="9.140625" defaultRowHeight="15"/>
  <cols>
    <col min="1" max="1" width="9.140625" style="83" customWidth="1"/>
    <col min="2" max="2" width="73.00390625" style="83" customWidth="1"/>
    <col min="3" max="3" width="9.28125" style="83" customWidth="1"/>
    <col min="4" max="4" width="11.28125" style="86" customWidth="1"/>
    <col min="5" max="16384" width="9.140625" style="83" customWidth="1"/>
  </cols>
  <sheetData>
    <row r="1" spans="1:8" s="41" customFormat="1" ht="15.75" customHeight="1">
      <c r="A1" s="511" t="s">
        <v>164</v>
      </c>
      <c r="B1" s="511"/>
      <c r="C1" s="511"/>
      <c r="D1" s="511"/>
      <c r="E1" s="58"/>
      <c r="F1" s="58"/>
      <c r="G1" s="58"/>
      <c r="H1" s="58"/>
    </row>
    <row r="2" spans="1:8" s="41" customFormat="1" ht="15.75" customHeight="1">
      <c r="A2" s="511" t="s">
        <v>42</v>
      </c>
      <c r="B2" s="511"/>
      <c r="C2" s="511"/>
      <c r="D2" s="511"/>
      <c r="E2" s="58"/>
      <c r="F2" s="58"/>
      <c r="G2" s="58"/>
      <c r="H2" s="58"/>
    </row>
    <row r="3" spans="1:8" s="41" customFormat="1" ht="15.75" customHeight="1">
      <c r="A3" s="511" t="s">
        <v>421</v>
      </c>
      <c r="B3" s="511"/>
      <c r="C3" s="511"/>
      <c r="D3" s="511"/>
      <c r="E3" s="58"/>
      <c r="F3" s="58"/>
      <c r="G3" s="58"/>
      <c r="H3" s="58"/>
    </row>
    <row r="4" spans="1:8" s="42" customFormat="1" ht="16.5" customHeight="1">
      <c r="A4" s="512" t="s">
        <v>422</v>
      </c>
      <c r="B4" s="512"/>
      <c r="C4" s="512"/>
      <c r="D4" s="512"/>
      <c r="E4" s="59"/>
      <c r="F4" s="59"/>
      <c r="G4" s="59"/>
      <c r="H4" s="59"/>
    </row>
    <row r="5" spans="1:8" s="42" customFormat="1" ht="16.5" customHeight="1">
      <c r="A5" s="512" t="s">
        <v>423</v>
      </c>
      <c r="B5" s="512"/>
      <c r="C5" s="512"/>
      <c r="D5" s="512"/>
      <c r="E5" s="59"/>
      <c r="F5" s="59"/>
      <c r="G5" s="59"/>
      <c r="H5" s="59"/>
    </row>
    <row r="6" spans="1:4" ht="15">
      <c r="A6" s="497"/>
      <c r="B6" s="615" t="s">
        <v>386</v>
      </c>
      <c r="C6" s="615"/>
      <c r="D6" s="615"/>
    </row>
    <row r="8" spans="1:4" ht="27" customHeight="1">
      <c r="A8" s="613" t="s">
        <v>263</v>
      </c>
      <c r="B8" s="613"/>
      <c r="C8" s="613"/>
      <c r="D8" s="613"/>
    </row>
    <row r="9" spans="1:4" ht="17.25">
      <c r="A9" s="614" t="s">
        <v>549</v>
      </c>
      <c r="B9" s="614"/>
      <c r="C9" s="614"/>
      <c r="D9" s="614"/>
    </row>
    <row r="10" spans="1:3" ht="17.25">
      <c r="A10" s="84"/>
      <c r="B10" s="85"/>
      <c r="C10" s="85"/>
    </row>
    <row r="11" spans="1:3" ht="15">
      <c r="A11" s="84"/>
      <c r="B11" s="87"/>
      <c r="C11" s="87"/>
    </row>
    <row r="12" spans="2:3" ht="18">
      <c r="B12" s="88" t="s">
        <v>342</v>
      </c>
      <c r="C12" s="88"/>
    </row>
    <row r="13" spans="1:4" ht="15">
      <c r="A13" s="89"/>
      <c r="D13" s="495" t="s">
        <v>322</v>
      </c>
    </row>
    <row r="14" spans="1:4" ht="86.25" customHeight="1">
      <c r="A14" s="90" t="s">
        <v>343</v>
      </c>
      <c r="B14" s="90" t="s">
        <v>344</v>
      </c>
      <c r="C14" s="92" t="s">
        <v>166</v>
      </c>
      <c r="D14" s="92" t="s">
        <v>550</v>
      </c>
    </row>
    <row r="15" spans="1:4" ht="18">
      <c r="A15" s="90">
        <v>1</v>
      </c>
      <c r="B15" s="489" t="s">
        <v>345</v>
      </c>
      <c r="C15" s="492">
        <v>0</v>
      </c>
      <c r="D15" s="493">
        <v>0</v>
      </c>
    </row>
    <row r="16" spans="1:4" ht="36">
      <c r="A16" s="90">
        <v>2</v>
      </c>
      <c r="B16" s="489" t="s">
        <v>347</v>
      </c>
      <c r="C16" s="492">
        <v>0</v>
      </c>
      <c r="D16" s="493">
        <v>0</v>
      </c>
    </row>
    <row r="17" spans="1:4" ht="18">
      <c r="A17" s="90">
        <v>3</v>
      </c>
      <c r="B17" s="489" t="s">
        <v>350</v>
      </c>
      <c r="C17" s="492">
        <v>0</v>
      </c>
      <c r="D17" s="493">
        <v>0</v>
      </c>
    </row>
    <row r="18" spans="1:4" ht="18">
      <c r="A18" s="90"/>
      <c r="B18" s="489" t="s">
        <v>351</v>
      </c>
      <c r="C18" s="494">
        <f>+C16+C17</f>
        <v>0</v>
      </c>
      <c r="D18" s="494">
        <f>+D16+D17</f>
        <v>0</v>
      </c>
    </row>
    <row r="19" ht="15">
      <c r="A19" s="89"/>
    </row>
    <row r="20" ht="15">
      <c r="A20" s="89"/>
    </row>
    <row r="21" spans="1:3" ht="18">
      <c r="A21" s="89"/>
      <c r="B21" s="88" t="s">
        <v>352</v>
      </c>
      <c r="C21" s="88"/>
    </row>
    <row r="22" ht="18">
      <c r="A22" s="88"/>
    </row>
    <row r="23" ht="15">
      <c r="A23" s="89"/>
    </row>
    <row r="24" spans="1:4" ht="87" customHeight="1">
      <c r="A24" s="487" t="s">
        <v>343</v>
      </c>
      <c r="B24" s="487" t="s">
        <v>344</v>
      </c>
      <c r="C24" s="488" t="s">
        <v>165</v>
      </c>
      <c r="D24" s="488" t="s">
        <v>166</v>
      </c>
    </row>
    <row r="25" spans="1:4" ht="18">
      <c r="A25" s="487">
        <v>1</v>
      </c>
      <c r="B25" s="489" t="s">
        <v>345</v>
      </c>
      <c r="C25" s="492">
        <v>0</v>
      </c>
      <c r="D25" s="493">
        <v>0</v>
      </c>
    </row>
    <row r="26" spans="1:4" ht="36">
      <c r="A26" s="487">
        <v>2</v>
      </c>
      <c r="B26" s="489" t="s">
        <v>347</v>
      </c>
      <c r="C26" s="492">
        <v>0</v>
      </c>
      <c r="D26" s="493">
        <v>0</v>
      </c>
    </row>
    <row r="27" spans="1:4" ht="18">
      <c r="A27" s="487">
        <v>3</v>
      </c>
      <c r="B27" s="489" t="s">
        <v>350</v>
      </c>
      <c r="C27" s="492">
        <v>0</v>
      </c>
      <c r="D27" s="493">
        <v>0</v>
      </c>
    </row>
    <row r="28" spans="1:4" ht="18">
      <c r="A28" s="487"/>
      <c r="B28" s="489" t="s">
        <v>351</v>
      </c>
      <c r="C28" s="494">
        <f>+C26+C27</f>
        <v>0</v>
      </c>
      <c r="D28" s="494">
        <f>+D26+D27</f>
        <v>0</v>
      </c>
    </row>
    <row r="29" ht="15">
      <c r="A29" s="91"/>
    </row>
  </sheetData>
  <sheetProtection/>
  <mergeCells count="8">
    <mergeCell ref="A5:D5"/>
    <mergeCell ref="B6:D6"/>
    <mergeCell ref="A8:D8"/>
    <mergeCell ref="A9:D9"/>
    <mergeCell ref="A1:D1"/>
    <mergeCell ref="A2:D2"/>
    <mergeCell ref="A3:D3"/>
    <mergeCell ref="A4:D4"/>
  </mergeCells>
  <printOptions/>
  <pageMargins left="0.88" right="0.37" top="1" bottom="1" header="0.5" footer="0.5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66" zoomScaleSheetLayoutView="66" zoomScalePageLayoutView="0" workbookViewId="0" topLeftCell="A1">
      <selection activeCell="E16" sqref="E16"/>
    </sheetView>
  </sheetViews>
  <sheetFormatPr defaultColWidth="9.140625" defaultRowHeight="15"/>
  <cols>
    <col min="1" max="1" width="14.140625" style="83" customWidth="1"/>
    <col min="2" max="2" width="16.00390625" style="83" customWidth="1"/>
    <col min="3" max="3" width="16.7109375" style="83" customWidth="1"/>
    <col min="4" max="4" width="20.421875" style="83" customWidth="1"/>
    <col min="5" max="5" width="15.57421875" style="83" customWidth="1"/>
    <col min="6" max="6" width="14.28125" style="83" customWidth="1"/>
    <col min="7" max="7" width="17.421875" style="83" customWidth="1"/>
  </cols>
  <sheetData>
    <row r="1" spans="1:7" ht="15">
      <c r="A1" s="511" t="s">
        <v>167</v>
      </c>
      <c r="B1" s="511"/>
      <c r="C1" s="511"/>
      <c r="D1" s="511"/>
      <c r="E1" s="511"/>
      <c r="F1" s="511"/>
      <c r="G1" s="511"/>
    </row>
    <row r="2" spans="1:7" ht="15">
      <c r="A2" s="511" t="s">
        <v>168</v>
      </c>
      <c r="B2" s="511"/>
      <c r="C2" s="511"/>
      <c r="D2" s="511"/>
      <c r="E2" s="511"/>
      <c r="F2" s="511"/>
      <c r="G2" s="511"/>
    </row>
    <row r="3" spans="1:7" ht="15">
      <c r="A3" s="511" t="s">
        <v>421</v>
      </c>
      <c r="B3" s="511"/>
      <c r="C3" s="511"/>
      <c r="D3" s="511"/>
      <c r="E3" s="511"/>
      <c r="F3" s="511"/>
      <c r="G3" s="511"/>
    </row>
    <row r="4" spans="1:7" ht="15">
      <c r="A4" s="512" t="s">
        <v>422</v>
      </c>
      <c r="B4" s="512"/>
      <c r="C4" s="512"/>
      <c r="D4" s="512"/>
      <c r="E4" s="512"/>
      <c r="F4" s="512"/>
      <c r="G4" s="512"/>
    </row>
    <row r="5" spans="1:7" ht="15">
      <c r="A5" s="512" t="s">
        <v>427</v>
      </c>
      <c r="B5" s="512"/>
      <c r="C5" s="512"/>
      <c r="D5" s="512"/>
      <c r="E5" s="512"/>
      <c r="F5" s="512"/>
      <c r="G5" s="512"/>
    </row>
    <row r="6" spans="1:7" ht="15">
      <c r="A6" s="194"/>
      <c r="B6" s="194"/>
      <c r="C6" s="194"/>
      <c r="D6" s="615" t="s">
        <v>551</v>
      </c>
      <c r="E6" s="615"/>
      <c r="F6" s="615"/>
      <c r="G6" s="615"/>
    </row>
    <row r="7" spans="5:7" ht="14.25">
      <c r="E7" s="625"/>
      <c r="F7" s="625"/>
      <c r="G7" s="625"/>
    </row>
    <row r="8" spans="1:6" ht="17.25">
      <c r="A8" s="84"/>
      <c r="B8" s="614" t="s">
        <v>353</v>
      </c>
      <c r="C8" s="614"/>
      <c r="D8" s="614"/>
      <c r="E8" s="614"/>
      <c r="F8" s="614"/>
    </row>
    <row r="9" spans="1:7" ht="17.25">
      <c r="A9" s="613" t="s">
        <v>548</v>
      </c>
      <c r="B9" s="613"/>
      <c r="C9" s="613"/>
      <c r="D9" s="613"/>
      <c r="E9" s="613"/>
      <c r="F9" s="613"/>
      <c r="G9" s="613"/>
    </row>
    <row r="10" ht="15">
      <c r="A10" s="93"/>
    </row>
    <row r="11" spans="1:7" ht="18">
      <c r="A11" s="626" t="s">
        <v>552</v>
      </c>
      <c r="B11" s="626"/>
      <c r="C11" s="626"/>
      <c r="D11" s="626"/>
      <c r="E11" s="626"/>
      <c r="F11" s="626"/>
      <c r="G11" s="626"/>
    </row>
    <row r="12" ht="15">
      <c r="A12" s="91"/>
    </row>
    <row r="13" spans="1:7" ht="72">
      <c r="A13" s="499"/>
      <c r="B13" s="487" t="s">
        <v>357</v>
      </c>
      <c r="C13" s="487" t="s">
        <v>358</v>
      </c>
      <c r="D13" s="487" t="s">
        <v>359</v>
      </c>
      <c r="E13" s="487" t="s">
        <v>360</v>
      </c>
      <c r="F13" s="487" t="s">
        <v>361</v>
      </c>
      <c r="G13" s="487" t="s">
        <v>362</v>
      </c>
    </row>
    <row r="14" spans="1:7" ht="18">
      <c r="A14" s="487">
        <v>1</v>
      </c>
      <c r="B14" s="487">
        <v>2</v>
      </c>
      <c r="C14" s="487">
        <v>3</v>
      </c>
      <c r="D14" s="487">
        <v>4</v>
      </c>
      <c r="E14" s="487">
        <v>5</v>
      </c>
      <c r="F14" s="487">
        <v>6</v>
      </c>
      <c r="G14" s="487">
        <v>7</v>
      </c>
    </row>
    <row r="15" spans="1:7" ht="18">
      <c r="A15" s="487"/>
      <c r="B15" s="487" t="s">
        <v>346</v>
      </c>
      <c r="C15" s="487" t="s">
        <v>346</v>
      </c>
      <c r="D15" s="487">
        <v>0</v>
      </c>
      <c r="E15" s="487" t="s">
        <v>346</v>
      </c>
      <c r="F15" s="487" t="s">
        <v>346</v>
      </c>
      <c r="G15" s="487" t="s">
        <v>346</v>
      </c>
    </row>
    <row r="16" ht="15">
      <c r="A16" s="91"/>
    </row>
    <row r="17" spans="1:7" ht="18">
      <c r="A17" s="627" t="s">
        <v>363</v>
      </c>
      <c r="B17" s="627"/>
      <c r="C17" s="627"/>
      <c r="D17" s="627"/>
      <c r="E17" s="627"/>
      <c r="F17" s="627"/>
      <c r="G17" s="627"/>
    </row>
    <row r="18" spans="1:7" ht="18">
      <c r="A18" s="628" t="s">
        <v>557</v>
      </c>
      <c r="B18" s="628"/>
      <c r="C18" s="628"/>
      <c r="D18" s="628"/>
      <c r="E18" s="628"/>
      <c r="F18" s="628"/>
      <c r="G18" s="628"/>
    </row>
    <row r="19" spans="1:7" ht="18">
      <c r="A19" s="498" t="s">
        <v>364</v>
      </c>
      <c r="B19" s="496"/>
      <c r="C19" s="496"/>
      <c r="D19" s="496"/>
      <c r="E19" s="496"/>
      <c r="F19" s="496"/>
      <c r="G19" s="496"/>
    </row>
    <row r="20" spans="1:7" ht="60" customHeight="1">
      <c r="A20" s="618" t="s">
        <v>554</v>
      </c>
      <c r="B20" s="618"/>
      <c r="C20" s="618"/>
      <c r="D20" s="619" t="s">
        <v>556</v>
      </c>
      <c r="E20" s="620"/>
      <c r="F20" s="620"/>
      <c r="G20" s="621"/>
    </row>
    <row r="21" spans="1:7" ht="49.5" customHeight="1">
      <c r="A21" s="618" t="s">
        <v>232</v>
      </c>
      <c r="B21" s="618"/>
      <c r="C21" s="618"/>
      <c r="D21" s="622">
        <v>0</v>
      </c>
      <c r="E21" s="623"/>
      <c r="F21" s="623"/>
      <c r="G21" s="624"/>
    </row>
    <row r="22" spans="1:4" ht="15">
      <c r="A22" s="95"/>
      <c r="D22" s="96"/>
    </row>
  </sheetData>
  <sheetProtection/>
  <mergeCells count="16">
    <mergeCell ref="A1:G1"/>
    <mergeCell ref="A2:G2"/>
    <mergeCell ref="A3:G3"/>
    <mergeCell ref="A4:G4"/>
    <mergeCell ref="A5:G5"/>
    <mergeCell ref="D6:G6"/>
    <mergeCell ref="A20:C20"/>
    <mergeCell ref="D20:G20"/>
    <mergeCell ref="A21:C21"/>
    <mergeCell ref="D21:G21"/>
    <mergeCell ref="E7:G7"/>
    <mergeCell ref="B8:F8"/>
    <mergeCell ref="A9:G9"/>
    <mergeCell ref="A11:G11"/>
    <mergeCell ref="A17:G17"/>
    <mergeCell ref="A18:G1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SheetLayoutView="100" zoomScalePageLayoutView="0" workbookViewId="0" topLeftCell="A1">
      <selection activeCell="H21" sqref="H21"/>
    </sheetView>
  </sheetViews>
  <sheetFormatPr defaultColWidth="9.140625" defaultRowHeight="15"/>
  <cols>
    <col min="1" max="1" width="14.140625" style="83" customWidth="1"/>
    <col min="2" max="2" width="16.00390625" style="83" customWidth="1"/>
    <col min="3" max="3" width="9.8515625" style="83" customWidth="1"/>
    <col min="4" max="4" width="16.140625" style="83" customWidth="1"/>
    <col min="5" max="5" width="15.57421875" style="83" customWidth="1"/>
    <col min="6" max="6" width="14.28125" style="83" customWidth="1"/>
    <col min="7" max="7" width="17.421875" style="83" customWidth="1"/>
    <col min="8" max="16384" width="9.140625" style="83" customWidth="1"/>
  </cols>
  <sheetData>
    <row r="1" spans="1:7" s="41" customFormat="1" ht="15.75" customHeight="1">
      <c r="A1" s="511" t="s">
        <v>354</v>
      </c>
      <c r="B1" s="511"/>
      <c r="C1" s="511"/>
      <c r="D1" s="511"/>
      <c r="E1" s="511"/>
      <c r="F1" s="511"/>
      <c r="G1" s="511"/>
    </row>
    <row r="2" spans="1:7" s="41" customFormat="1" ht="15.75" customHeight="1">
      <c r="A2" s="511" t="s">
        <v>355</v>
      </c>
      <c r="B2" s="511"/>
      <c r="C2" s="511"/>
      <c r="D2" s="511"/>
      <c r="E2" s="511"/>
      <c r="F2" s="511"/>
      <c r="G2" s="511"/>
    </row>
    <row r="3" spans="1:7" s="41" customFormat="1" ht="15.75" customHeight="1">
      <c r="A3" s="511" t="s">
        <v>421</v>
      </c>
      <c r="B3" s="511"/>
      <c r="C3" s="511"/>
      <c r="D3" s="511"/>
      <c r="E3" s="511"/>
      <c r="F3" s="511"/>
      <c r="G3" s="511"/>
    </row>
    <row r="4" spans="1:7" s="42" customFormat="1" ht="16.5" customHeight="1">
      <c r="A4" s="512" t="s">
        <v>422</v>
      </c>
      <c r="B4" s="512"/>
      <c r="C4" s="512"/>
      <c r="D4" s="512"/>
      <c r="E4" s="512"/>
      <c r="F4" s="512"/>
      <c r="G4" s="512"/>
    </row>
    <row r="5" spans="1:7" s="42" customFormat="1" ht="16.5" customHeight="1">
      <c r="A5" s="512" t="s">
        <v>423</v>
      </c>
      <c r="B5" s="512"/>
      <c r="C5" s="512"/>
      <c r="D5" s="512"/>
      <c r="E5" s="512"/>
      <c r="F5" s="512"/>
      <c r="G5" s="512"/>
    </row>
    <row r="6" spans="4:7" ht="15">
      <c r="D6" s="615" t="s">
        <v>386</v>
      </c>
      <c r="E6" s="615"/>
      <c r="F6" s="615"/>
      <c r="G6" s="615"/>
    </row>
    <row r="7" ht="14.25">
      <c r="G7" s="313" t="s">
        <v>364</v>
      </c>
    </row>
    <row r="8" spans="1:7" ht="17.25">
      <c r="A8" s="614" t="s">
        <v>353</v>
      </c>
      <c r="B8" s="614"/>
      <c r="C8" s="614"/>
      <c r="D8" s="614"/>
      <c r="E8" s="614"/>
      <c r="F8" s="614"/>
      <c r="G8" s="614"/>
    </row>
    <row r="9" spans="1:7" ht="17.25">
      <c r="A9" s="613" t="s">
        <v>549</v>
      </c>
      <c r="B9" s="613"/>
      <c r="C9" s="613"/>
      <c r="D9" s="613"/>
      <c r="E9" s="613"/>
      <c r="F9" s="613"/>
      <c r="G9" s="613"/>
    </row>
    <row r="10" ht="15">
      <c r="A10" s="93"/>
    </row>
    <row r="11" spans="1:14" ht="40.5" customHeight="1">
      <c r="A11" s="626" t="s">
        <v>553</v>
      </c>
      <c r="B11" s="626"/>
      <c r="C11" s="626"/>
      <c r="D11" s="626"/>
      <c r="E11" s="626"/>
      <c r="F11" s="626"/>
      <c r="G11" s="626"/>
      <c r="N11" s="313" t="s">
        <v>356</v>
      </c>
    </row>
    <row r="12" ht="15">
      <c r="A12" s="91"/>
    </row>
    <row r="13" spans="1:7" ht="55.5">
      <c r="A13" s="94"/>
      <c r="B13" s="32" t="s">
        <v>357</v>
      </c>
      <c r="C13" s="32" t="s">
        <v>358</v>
      </c>
      <c r="D13" s="32" t="s">
        <v>359</v>
      </c>
      <c r="E13" s="32" t="s">
        <v>360</v>
      </c>
      <c r="F13" s="32" t="s">
        <v>361</v>
      </c>
      <c r="G13" s="32" t="s">
        <v>362</v>
      </c>
    </row>
    <row r="14" spans="1:7" ht="14.25">
      <c r="A14" s="32">
        <v>1</v>
      </c>
      <c r="B14" s="32">
        <v>2</v>
      </c>
      <c r="C14" s="32">
        <v>3</v>
      </c>
      <c r="D14" s="32">
        <v>4</v>
      </c>
      <c r="E14" s="32">
        <v>5</v>
      </c>
      <c r="F14" s="32">
        <v>6</v>
      </c>
      <c r="G14" s="32">
        <v>7</v>
      </c>
    </row>
    <row r="15" spans="1:7" ht="14.25">
      <c r="A15" s="32"/>
      <c r="B15" s="32" t="s">
        <v>346</v>
      </c>
      <c r="C15" s="32" t="s">
        <v>346</v>
      </c>
      <c r="D15" s="32">
        <v>0</v>
      </c>
      <c r="E15" s="32" t="s">
        <v>346</v>
      </c>
      <c r="F15" s="32" t="s">
        <v>346</v>
      </c>
      <c r="G15" s="32" t="s">
        <v>346</v>
      </c>
    </row>
    <row r="16" ht="15">
      <c r="A16" s="91"/>
    </row>
    <row r="17" spans="1:7" ht="18">
      <c r="A17" s="627" t="s">
        <v>363</v>
      </c>
      <c r="B17" s="627"/>
      <c r="C17" s="627"/>
      <c r="D17" s="627"/>
      <c r="E17" s="627"/>
      <c r="F17" s="627"/>
      <c r="G17" s="627"/>
    </row>
    <row r="18" spans="1:7" ht="18">
      <c r="A18" s="628" t="s">
        <v>563</v>
      </c>
      <c r="B18" s="628"/>
      <c r="C18" s="628"/>
      <c r="D18" s="628"/>
      <c r="E18" s="628"/>
      <c r="F18" s="628"/>
      <c r="G18" s="628"/>
    </row>
    <row r="19" ht="15">
      <c r="A19" s="95" t="s">
        <v>364</v>
      </c>
    </row>
    <row r="20" spans="1:7" ht="105.75" customHeight="1">
      <c r="A20" s="618" t="s">
        <v>554</v>
      </c>
      <c r="B20" s="618"/>
      <c r="C20" s="618"/>
      <c r="D20" s="619" t="s">
        <v>329</v>
      </c>
      <c r="E20" s="621"/>
      <c r="F20" s="619" t="s">
        <v>555</v>
      </c>
      <c r="G20" s="621"/>
    </row>
    <row r="21" spans="1:7" ht="67.5" customHeight="1">
      <c r="A21" s="618" t="s">
        <v>232</v>
      </c>
      <c r="B21" s="618"/>
      <c r="C21" s="618"/>
      <c r="D21" s="500">
        <v>0</v>
      </c>
      <c r="E21" s="501"/>
      <c r="F21" s="500">
        <v>0</v>
      </c>
      <c r="G21" s="501"/>
    </row>
    <row r="22" spans="1:4" ht="15">
      <c r="A22" s="95"/>
      <c r="D22" s="96"/>
    </row>
  </sheetData>
  <sheetProtection/>
  <mergeCells count="15">
    <mergeCell ref="D20:E20"/>
    <mergeCell ref="F20:G20"/>
    <mergeCell ref="A21:C21"/>
    <mergeCell ref="A9:G9"/>
    <mergeCell ref="A17:G17"/>
    <mergeCell ref="A18:G18"/>
    <mergeCell ref="A20:C20"/>
    <mergeCell ref="A11:G11"/>
    <mergeCell ref="A8:G8"/>
    <mergeCell ref="D6:G6"/>
    <mergeCell ref="A5:G5"/>
    <mergeCell ref="A1:G1"/>
    <mergeCell ref="A2:G2"/>
    <mergeCell ref="A3:G3"/>
    <mergeCell ref="A4:G4"/>
  </mergeCells>
  <printOptions/>
  <pageMargins left="0.7" right="0.31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15" zoomScaleSheetLayoutView="115" zoomScalePageLayoutView="0" workbookViewId="0" topLeftCell="A16">
      <selection activeCell="D15" sqref="D15"/>
    </sheetView>
  </sheetViews>
  <sheetFormatPr defaultColWidth="9.140625" defaultRowHeight="15"/>
  <cols>
    <col min="1" max="1" width="28.421875" style="214" customWidth="1"/>
    <col min="2" max="2" width="27.7109375" style="215" customWidth="1"/>
    <col min="3" max="3" width="12.8515625" style="215" customWidth="1"/>
    <col min="4" max="4" width="11.421875" style="216" customWidth="1"/>
    <col min="5" max="16384" width="9.140625" style="213" customWidth="1"/>
  </cols>
  <sheetData>
    <row r="1" spans="1:4" s="208" customFormat="1" ht="39.75" customHeight="1">
      <c r="A1" s="218"/>
      <c r="B1" s="510" t="s">
        <v>262</v>
      </c>
      <c r="C1" s="510"/>
      <c r="D1" s="510"/>
    </row>
    <row r="2" spans="1:7" s="210" customFormat="1" ht="15.75" customHeight="1">
      <c r="A2" s="511" t="s">
        <v>374</v>
      </c>
      <c r="B2" s="511"/>
      <c r="C2" s="511"/>
      <c r="D2" s="511"/>
      <c r="E2" s="209"/>
      <c r="F2" s="209"/>
      <c r="G2" s="209"/>
    </row>
    <row r="3" spans="1:7" s="210" customFormat="1" ht="15.75" customHeight="1">
      <c r="A3" s="511" t="s">
        <v>383</v>
      </c>
      <c r="B3" s="511"/>
      <c r="C3" s="511"/>
      <c r="D3" s="511"/>
      <c r="E3" s="209"/>
      <c r="F3" s="209"/>
      <c r="G3" s="209"/>
    </row>
    <row r="4" spans="1:7" s="212" customFormat="1" ht="16.5" customHeight="1">
      <c r="A4" s="512" t="s">
        <v>384</v>
      </c>
      <c r="B4" s="512"/>
      <c r="C4" s="512"/>
      <c r="D4" s="512"/>
      <c r="E4" s="211"/>
      <c r="F4" s="211"/>
      <c r="G4" s="211"/>
    </row>
    <row r="5" spans="1:7" s="212" customFormat="1" ht="16.5" customHeight="1">
      <c r="A5" s="512" t="s">
        <v>385</v>
      </c>
      <c r="B5" s="512"/>
      <c r="C5" s="512"/>
      <c r="D5" s="512"/>
      <c r="E5" s="211"/>
      <c r="F5" s="211"/>
      <c r="G5" s="211"/>
    </row>
    <row r="6" spans="1:4" s="208" customFormat="1" ht="18">
      <c r="A6" s="219"/>
      <c r="B6" s="513" t="s">
        <v>386</v>
      </c>
      <c r="C6" s="513"/>
      <c r="D6" s="513"/>
    </row>
    <row r="7" spans="1:4" s="208" customFormat="1" ht="18">
      <c r="A7" s="219"/>
      <c r="B7" s="221"/>
      <c r="C7" s="221"/>
      <c r="D7" s="220"/>
    </row>
    <row r="8" spans="1:4" s="208" customFormat="1" ht="18">
      <c r="A8" s="509" t="s">
        <v>324</v>
      </c>
      <c r="B8" s="509"/>
      <c r="C8" s="509"/>
      <c r="D8" s="509"/>
    </row>
    <row r="9" spans="1:4" s="208" customFormat="1" ht="18">
      <c r="A9" s="509" t="s">
        <v>387</v>
      </c>
      <c r="B9" s="509"/>
      <c r="C9" s="509"/>
      <c r="D9" s="509"/>
    </row>
    <row r="10" spans="1:4" s="208" customFormat="1" ht="18">
      <c r="A10" s="223"/>
      <c r="B10" s="222" t="s">
        <v>388</v>
      </c>
      <c r="C10" s="222"/>
      <c r="D10" s="224"/>
    </row>
    <row r="11" spans="1:4" s="208" customFormat="1" ht="18">
      <c r="A11" s="223"/>
      <c r="B11" s="225"/>
      <c r="C11" s="225"/>
      <c r="D11" s="224" t="s">
        <v>317</v>
      </c>
    </row>
    <row r="12" spans="1:4" ht="42" customHeight="1">
      <c r="A12" s="226" t="s">
        <v>55</v>
      </c>
      <c r="B12" s="226" t="s">
        <v>175</v>
      </c>
      <c r="C12" s="227" t="s">
        <v>213</v>
      </c>
      <c r="D12" s="227" t="s">
        <v>497</v>
      </c>
    </row>
    <row r="13" spans="1:4" ht="42.75" customHeight="1">
      <c r="A13" s="242" t="s">
        <v>325</v>
      </c>
      <c r="B13" s="243" t="s">
        <v>318</v>
      </c>
      <c r="C13" s="244">
        <f>C14</f>
        <v>0</v>
      </c>
      <c r="D13" s="244">
        <f>D14</f>
        <v>0</v>
      </c>
    </row>
    <row r="14" spans="1:4" ht="43.5" customHeight="1">
      <c r="A14" s="242" t="s">
        <v>326</v>
      </c>
      <c r="B14" s="243" t="s">
        <v>327</v>
      </c>
      <c r="C14" s="244">
        <f>C15+C19</f>
        <v>0</v>
      </c>
      <c r="D14" s="244">
        <f>D15+D19</f>
        <v>0</v>
      </c>
    </row>
    <row r="15" spans="1:4" ht="38.25" customHeight="1">
      <c r="A15" s="245" t="s">
        <v>328</v>
      </c>
      <c r="B15" s="246" t="s">
        <v>330</v>
      </c>
      <c r="C15" s="230">
        <f aca="true" t="shared" si="0" ref="C15:D17">C16</f>
        <v>-8695946</v>
      </c>
      <c r="D15" s="230">
        <f t="shared" si="0"/>
        <v>-8718545</v>
      </c>
    </row>
    <row r="16" spans="1:4" ht="33" customHeight="1">
      <c r="A16" s="245" t="s">
        <v>331</v>
      </c>
      <c r="B16" s="246" t="s">
        <v>332</v>
      </c>
      <c r="C16" s="230">
        <f t="shared" si="0"/>
        <v>-8695946</v>
      </c>
      <c r="D16" s="230">
        <f t="shared" si="0"/>
        <v>-8718545</v>
      </c>
    </row>
    <row r="17" spans="1:4" ht="30" customHeight="1">
      <c r="A17" s="245" t="s">
        <v>333</v>
      </c>
      <c r="B17" s="246" t="s">
        <v>334</v>
      </c>
      <c r="C17" s="230">
        <f t="shared" si="0"/>
        <v>-8695946</v>
      </c>
      <c r="D17" s="230">
        <f t="shared" si="0"/>
        <v>-8718545</v>
      </c>
    </row>
    <row r="18" spans="1:4" ht="49.5" customHeight="1">
      <c r="A18" s="245" t="s">
        <v>287</v>
      </c>
      <c r="B18" s="246" t="s">
        <v>285</v>
      </c>
      <c r="C18" s="230">
        <v>-8695946</v>
      </c>
      <c r="D18" s="230">
        <v>-8718545</v>
      </c>
    </row>
    <row r="19" spans="1:4" ht="27" customHeight="1">
      <c r="A19" s="228" t="s">
        <v>335</v>
      </c>
      <c r="B19" s="229" t="s">
        <v>336</v>
      </c>
      <c r="C19" s="230">
        <f aca="true" t="shared" si="1" ref="C19:D21">C20</f>
        <v>8695946</v>
      </c>
      <c r="D19" s="230">
        <f t="shared" si="1"/>
        <v>8718545</v>
      </c>
    </row>
    <row r="20" spans="1:4" ht="40.5" customHeight="1">
      <c r="A20" s="228" t="s">
        <v>337</v>
      </c>
      <c r="B20" s="229" t="s">
        <v>338</v>
      </c>
      <c r="C20" s="230">
        <f t="shared" si="1"/>
        <v>8695946</v>
      </c>
      <c r="D20" s="230">
        <f t="shared" si="1"/>
        <v>8718545</v>
      </c>
    </row>
    <row r="21" spans="1:4" ht="37.5" customHeight="1">
      <c r="A21" s="228" t="s">
        <v>339</v>
      </c>
      <c r="B21" s="229" t="s">
        <v>340</v>
      </c>
      <c r="C21" s="230">
        <f t="shared" si="1"/>
        <v>8695946</v>
      </c>
      <c r="D21" s="230">
        <f t="shared" si="1"/>
        <v>8718545</v>
      </c>
    </row>
    <row r="22" spans="1:4" ht="45.75" customHeight="1">
      <c r="A22" s="228" t="s">
        <v>288</v>
      </c>
      <c r="B22" s="229" t="s">
        <v>286</v>
      </c>
      <c r="C22" s="230">
        <v>8695946</v>
      </c>
      <c r="D22" s="230">
        <v>8718545</v>
      </c>
    </row>
    <row r="23" spans="1:4" ht="39">
      <c r="A23" s="228"/>
      <c r="B23" s="231" t="s">
        <v>316</v>
      </c>
      <c r="C23" s="244">
        <f>C24</f>
        <v>0</v>
      </c>
      <c r="D23" s="244">
        <f>D24</f>
        <v>0</v>
      </c>
    </row>
    <row r="24" ht="18">
      <c r="C24" s="216"/>
    </row>
    <row r="25" ht="18">
      <c r="C25" s="216"/>
    </row>
    <row r="26" ht="18">
      <c r="C26" s="216"/>
    </row>
    <row r="27" ht="18">
      <c r="C27" s="216"/>
    </row>
    <row r="28" ht="18">
      <c r="C28" s="216"/>
    </row>
    <row r="29" ht="18">
      <c r="C29" s="216"/>
    </row>
    <row r="30" ht="18">
      <c r="C30" s="216"/>
    </row>
    <row r="31" ht="18">
      <c r="C31" s="216"/>
    </row>
    <row r="32" ht="18">
      <c r="C32" s="216"/>
    </row>
    <row r="33" ht="18">
      <c r="C33" s="216"/>
    </row>
    <row r="34" ht="18">
      <c r="C34" s="216"/>
    </row>
    <row r="35" ht="18">
      <c r="C35" s="216"/>
    </row>
    <row r="36" ht="18">
      <c r="C36" s="216"/>
    </row>
    <row r="37" ht="18">
      <c r="C37" s="216"/>
    </row>
    <row r="38" ht="18">
      <c r="C38" s="216"/>
    </row>
    <row r="39" ht="18">
      <c r="C39" s="216"/>
    </row>
    <row r="40" ht="18">
      <c r="C40" s="216"/>
    </row>
    <row r="41" ht="18">
      <c r="C41" s="216"/>
    </row>
    <row r="42" ht="18">
      <c r="C42" s="216"/>
    </row>
    <row r="43" ht="18">
      <c r="C43" s="216"/>
    </row>
    <row r="44" ht="18">
      <c r="C44" s="216"/>
    </row>
  </sheetData>
  <sheetProtection/>
  <mergeCells count="8">
    <mergeCell ref="A8:D8"/>
    <mergeCell ref="A9:D9"/>
    <mergeCell ref="B1:D1"/>
    <mergeCell ref="A2:D2"/>
    <mergeCell ref="A3:D3"/>
    <mergeCell ref="A4:D4"/>
    <mergeCell ref="A5:D5"/>
    <mergeCell ref="B6:D6"/>
  </mergeCells>
  <printOptions/>
  <pageMargins left="1.09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55">
      <selection activeCell="C57" sqref="C57"/>
    </sheetView>
  </sheetViews>
  <sheetFormatPr defaultColWidth="8.8515625" defaultRowHeight="15"/>
  <cols>
    <col min="1" max="1" width="12.7109375" style="49" customWidth="1"/>
    <col min="2" max="2" width="28.28125" style="69" customWidth="1"/>
    <col min="3" max="3" width="79.57421875" style="49" customWidth="1"/>
    <col min="4" max="16384" width="8.8515625" style="49" customWidth="1"/>
  </cols>
  <sheetData>
    <row r="1" spans="1:6" s="41" customFormat="1" ht="23.25" customHeight="1">
      <c r="A1" s="518" t="s">
        <v>192</v>
      </c>
      <c r="B1" s="518"/>
      <c r="C1" s="518"/>
      <c r="D1" s="58"/>
      <c r="E1" s="58"/>
      <c r="F1" s="58"/>
    </row>
    <row r="2" spans="1:6" s="41" customFormat="1" ht="24" customHeight="1">
      <c r="A2" s="506" t="s">
        <v>389</v>
      </c>
      <c r="B2" s="506"/>
      <c r="C2" s="506"/>
      <c r="D2" s="58"/>
      <c r="E2" s="58"/>
      <c r="F2" s="58"/>
    </row>
    <row r="3" spans="1:6" s="41" customFormat="1" ht="25.5" customHeight="1">
      <c r="A3" s="502" t="s">
        <v>378</v>
      </c>
      <c r="B3" s="502"/>
      <c r="C3" s="502"/>
      <c r="D3" s="58"/>
      <c r="E3" s="58"/>
      <c r="F3" s="58"/>
    </row>
    <row r="4" spans="1:6" s="42" customFormat="1" ht="21" customHeight="1">
      <c r="A4" s="502" t="s">
        <v>390</v>
      </c>
      <c r="B4" s="502"/>
      <c r="C4" s="502"/>
      <c r="D4" s="59"/>
      <c r="E4" s="59"/>
      <c r="F4" s="59"/>
    </row>
    <row r="5" spans="1:6" s="42" customFormat="1" ht="22.5" customHeight="1">
      <c r="A5" s="48"/>
      <c r="B5" s="507" t="s">
        <v>391</v>
      </c>
      <c r="C5" s="507"/>
      <c r="D5" s="59"/>
      <c r="E5" s="59"/>
      <c r="F5" s="59"/>
    </row>
    <row r="6" spans="3:4" ht="18">
      <c r="C6" s="77"/>
      <c r="D6" s="70"/>
    </row>
    <row r="7" spans="3:4" ht="14.25">
      <c r="C7" s="65"/>
      <c r="D7" s="70"/>
    </row>
    <row r="8" spans="1:3" ht="14.25" customHeight="1">
      <c r="A8" s="519" t="s">
        <v>56</v>
      </c>
      <c r="B8" s="519"/>
      <c r="C8" s="519"/>
    </row>
    <row r="9" spans="1:3" ht="14.25" customHeight="1">
      <c r="A9" s="519" t="s">
        <v>392</v>
      </c>
      <c r="B9" s="519"/>
      <c r="C9" s="519"/>
    </row>
    <row r="10" ht="18" thickBot="1">
      <c r="B10" s="66"/>
    </row>
    <row r="11" spans="1:3" s="71" customFormat="1" ht="40.5" customHeight="1" thickBot="1">
      <c r="A11" s="516" t="s">
        <v>312</v>
      </c>
      <c r="B11" s="517"/>
      <c r="C11" s="514" t="s">
        <v>315</v>
      </c>
    </row>
    <row r="12" spans="1:3" s="71" customFormat="1" ht="72" thickBot="1">
      <c r="A12" s="101" t="s">
        <v>313</v>
      </c>
      <c r="B12" s="102" t="s">
        <v>314</v>
      </c>
      <c r="C12" s="515"/>
    </row>
    <row r="13" spans="1:3" s="63" customFormat="1" ht="18" thickBot="1">
      <c r="A13" s="102">
        <v>1</v>
      </c>
      <c r="B13" s="100">
        <v>2</v>
      </c>
      <c r="C13" s="100">
        <v>3</v>
      </c>
    </row>
    <row r="14" spans="1:3" s="63" customFormat="1" ht="42" customHeight="1" thickBot="1">
      <c r="A14" s="103" t="s">
        <v>62</v>
      </c>
      <c r="B14" s="104"/>
      <c r="C14" s="105" t="s">
        <v>393</v>
      </c>
    </row>
    <row r="15" spans="1:3" s="63" customFormat="1" ht="84" customHeight="1" thickBot="1">
      <c r="A15" s="103" t="s">
        <v>62</v>
      </c>
      <c r="B15" s="195" t="s">
        <v>211</v>
      </c>
      <c r="C15" s="196" t="s">
        <v>372</v>
      </c>
    </row>
    <row r="16" spans="1:3" s="63" customFormat="1" ht="88.5" customHeight="1" thickBot="1">
      <c r="A16" s="103" t="s">
        <v>62</v>
      </c>
      <c r="B16" s="196" t="s">
        <v>79</v>
      </c>
      <c r="C16" s="196" t="s">
        <v>196</v>
      </c>
    </row>
    <row r="17" spans="1:3" s="63" customFormat="1" ht="62.25" customHeight="1" thickBot="1">
      <c r="A17" s="103" t="s">
        <v>62</v>
      </c>
      <c r="B17" s="196" t="s">
        <v>80</v>
      </c>
      <c r="C17" s="196" t="s">
        <v>197</v>
      </c>
    </row>
    <row r="18" spans="1:3" s="63" customFormat="1" ht="55.5" customHeight="1" thickBot="1">
      <c r="A18" s="103" t="s">
        <v>62</v>
      </c>
      <c r="B18" s="196" t="s">
        <v>81</v>
      </c>
      <c r="C18" s="197" t="s">
        <v>27</v>
      </c>
    </row>
    <row r="19" spans="1:3" s="63" customFormat="1" ht="114.75" customHeight="1" thickBot="1">
      <c r="A19" s="103" t="s">
        <v>62</v>
      </c>
      <c r="B19" s="197" t="s">
        <v>309</v>
      </c>
      <c r="C19" s="217" t="s">
        <v>169</v>
      </c>
    </row>
    <row r="20" spans="1:3" s="63" customFormat="1" ht="102.75" customHeight="1" thickBot="1">
      <c r="A20" s="103" t="s">
        <v>62</v>
      </c>
      <c r="B20" s="197" t="s">
        <v>82</v>
      </c>
      <c r="C20" s="199" t="s">
        <v>207</v>
      </c>
    </row>
    <row r="21" spans="1:3" s="63" customFormat="1" ht="80.25" customHeight="1" thickBot="1">
      <c r="A21" s="103" t="s">
        <v>62</v>
      </c>
      <c r="B21" s="197" t="s">
        <v>121</v>
      </c>
      <c r="C21" s="196" t="s">
        <v>198</v>
      </c>
    </row>
    <row r="22" spans="1:3" s="63" customFormat="1" ht="114.75" customHeight="1" thickBot="1">
      <c r="A22" s="103" t="s">
        <v>62</v>
      </c>
      <c r="B22" s="196" t="s">
        <v>311</v>
      </c>
      <c r="C22" s="196" t="s">
        <v>199</v>
      </c>
    </row>
    <row r="23" spans="1:3" s="63" customFormat="1" ht="60.75" customHeight="1" thickBot="1">
      <c r="A23" s="103" t="s">
        <v>62</v>
      </c>
      <c r="B23" s="196" t="s">
        <v>83</v>
      </c>
      <c r="C23" s="200" t="s">
        <v>200</v>
      </c>
    </row>
    <row r="24" spans="1:3" s="63" customFormat="1" ht="72" thickBot="1">
      <c r="A24" s="103" t="s">
        <v>62</v>
      </c>
      <c r="B24" s="196" t="s">
        <v>84</v>
      </c>
      <c r="C24" s="201" t="s">
        <v>201</v>
      </c>
    </row>
    <row r="25" spans="1:3" s="63" customFormat="1" ht="64.5" customHeight="1" thickBot="1">
      <c r="A25" s="103" t="s">
        <v>62</v>
      </c>
      <c r="B25" s="196" t="s">
        <v>85</v>
      </c>
      <c r="C25" s="196" t="s">
        <v>202</v>
      </c>
    </row>
    <row r="26" spans="1:3" s="63" customFormat="1" ht="90" thickBot="1">
      <c r="A26" s="103" t="s">
        <v>62</v>
      </c>
      <c r="B26" s="196" t="s">
        <v>106</v>
      </c>
      <c r="C26" s="196" t="s">
        <v>394</v>
      </c>
    </row>
    <row r="27" spans="1:3" s="63" customFormat="1" ht="54" thickBot="1">
      <c r="A27" s="103" t="s">
        <v>62</v>
      </c>
      <c r="B27" s="196" t="s">
        <v>395</v>
      </c>
      <c r="C27" s="196" t="s">
        <v>396</v>
      </c>
    </row>
    <row r="28" spans="1:3" s="63" customFormat="1" ht="36" thickBot="1">
      <c r="A28" s="103" t="s">
        <v>62</v>
      </c>
      <c r="B28" s="196" t="s">
        <v>107</v>
      </c>
      <c r="C28" s="196" t="s">
        <v>13</v>
      </c>
    </row>
    <row r="29" spans="1:3" s="63" customFormat="1" ht="61.5" customHeight="1">
      <c r="A29" s="111" t="s">
        <v>62</v>
      </c>
      <c r="B29" s="202" t="s">
        <v>86</v>
      </c>
      <c r="C29" s="202" t="s">
        <v>203</v>
      </c>
    </row>
    <row r="30" spans="1:3" s="63" customFormat="1" ht="100.5" customHeight="1" thickBot="1">
      <c r="A30" s="103" t="s">
        <v>62</v>
      </c>
      <c r="B30" s="196" t="s">
        <v>87</v>
      </c>
      <c r="C30" s="199" t="s">
        <v>205</v>
      </c>
    </row>
    <row r="31" spans="1:3" s="63" customFormat="1" ht="44.25" customHeight="1" thickBot="1">
      <c r="A31" s="103" t="s">
        <v>62</v>
      </c>
      <c r="B31" s="196" t="s">
        <v>88</v>
      </c>
      <c r="C31" s="196" t="s">
        <v>208</v>
      </c>
    </row>
    <row r="32" spans="1:3" ht="71.25" customHeight="1" thickBot="1">
      <c r="A32" s="107" t="s">
        <v>62</v>
      </c>
      <c r="B32" s="205" t="s">
        <v>108</v>
      </c>
      <c r="C32" s="205" t="s">
        <v>21</v>
      </c>
    </row>
    <row r="33" spans="1:3" s="63" customFormat="1" ht="78" customHeight="1" thickBot="1">
      <c r="A33" s="103" t="s">
        <v>62</v>
      </c>
      <c r="B33" s="196" t="s">
        <v>89</v>
      </c>
      <c r="C33" s="196" t="s">
        <v>209</v>
      </c>
    </row>
    <row r="34" spans="1:3" s="63" customFormat="1" ht="36" thickBot="1">
      <c r="A34" s="103" t="s">
        <v>62</v>
      </c>
      <c r="B34" s="196" t="s">
        <v>109</v>
      </c>
      <c r="C34" s="196" t="s">
        <v>397</v>
      </c>
    </row>
    <row r="35" spans="1:3" ht="66.75" customHeight="1" thickBot="1">
      <c r="A35" s="107" t="s">
        <v>62</v>
      </c>
      <c r="B35" s="205" t="s">
        <v>110</v>
      </c>
      <c r="C35" s="205" t="s">
        <v>14</v>
      </c>
    </row>
    <row r="36" spans="1:3" s="63" customFormat="1" ht="18" thickBot="1">
      <c r="A36" s="103" t="s">
        <v>62</v>
      </c>
      <c r="B36" s="196" t="s">
        <v>111</v>
      </c>
      <c r="C36" s="196" t="s">
        <v>398</v>
      </c>
    </row>
    <row r="37" spans="1:3" s="63" customFormat="1" ht="51.75" customHeight="1" thickBot="1">
      <c r="A37" s="103" t="s">
        <v>62</v>
      </c>
      <c r="B37" s="196" t="s">
        <v>90</v>
      </c>
      <c r="C37" s="196" t="s">
        <v>210</v>
      </c>
    </row>
    <row r="38" spans="1:3" s="63" customFormat="1" ht="118.5" customHeight="1" thickBot="1">
      <c r="A38" s="103" t="s">
        <v>62</v>
      </c>
      <c r="B38" s="196" t="s">
        <v>91</v>
      </c>
      <c r="C38" s="199" t="s">
        <v>214</v>
      </c>
    </row>
    <row r="39" spans="1:3" ht="118.5" customHeight="1" thickBot="1">
      <c r="A39" s="103" t="s">
        <v>62</v>
      </c>
      <c r="B39" s="196" t="s">
        <v>92</v>
      </c>
      <c r="C39" s="199" t="s">
        <v>215</v>
      </c>
    </row>
    <row r="40" spans="1:3" ht="127.5" customHeight="1" thickBot="1">
      <c r="A40" s="103" t="s">
        <v>62</v>
      </c>
      <c r="B40" s="196" t="s">
        <v>93</v>
      </c>
      <c r="C40" s="199" t="s">
        <v>218</v>
      </c>
    </row>
    <row r="41" spans="1:3" ht="54.75" customHeight="1" thickBot="1">
      <c r="A41" s="106" t="s">
        <v>62</v>
      </c>
      <c r="B41" s="203" t="s">
        <v>94</v>
      </c>
      <c r="C41" s="204" t="s">
        <v>216</v>
      </c>
    </row>
    <row r="42" spans="1:3" ht="63.75" customHeight="1" thickBot="1">
      <c r="A42" s="107" t="s">
        <v>62</v>
      </c>
      <c r="B42" s="205" t="s">
        <v>95</v>
      </c>
      <c r="C42" s="205" t="s">
        <v>217</v>
      </c>
    </row>
    <row r="43" spans="1:3" ht="63" customHeight="1" thickBot="1">
      <c r="A43" s="107" t="s">
        <v>62</v>
      </c>
      <c r="B43" s="205" t="s">
        <v>96</v>
      </c>
      <c r="C43" s="205" t="s">
        <v>30</v>
      </c>
    </row>
    <row r="44" spans="1:3" ht="46.5" customHeight="1" thickBot="1">
      <c r="A44" s="107" t="s">
        <v>62</v>
      </c>
      <c r="B44" s="205" t="s">
        <v>97</v>
      </c>
      <c r="C44" s="205" t="s">
        <v>29</v>
      </c>
    </row>
    <row r="45" spans="1:3" ht="63" customHeight="1" thickBot="1">
      <c r="A45" s="107" t="s">
        <v>62</v>
      </c>
      <c r="B45" s="197" t="s">
        <v>304</v>
      </c>
      <c r="C45" s="198" t="s">
        <v>146</v>
      </c>
    </row>
    <row r="46" spans="1:3" ht="79.5" customHeight="1" thickBot="1">
      <c r="A46" s="107" t="s">
        <v>62</v>
      </c>
      <c r="B46" s="205" t="s">
        <v>98</v>
      </c>
      <c r="C46" s="205" t="s">
        <v>28</v>
      </c>
    </row>
    <row r="47" spans="1:3" ht="54" thickBot="1">
      <c r="A47" s="107" t="s">
        <v>62</v>
      </c>
      <c r="B47" s="205" t="s">
        <v>112</v>
      </c>
      <c r="C47" s="205" t="s">
        <v>15</v>
      </c>
    </row>
    <row r="48" spans="1:3" ht="50.25" customHeight="1" thickBot="1">
      <c r="A48" s="107" t="s">
        <v>62</v>
      </c>
      <c r="B48" s="205" t="s">
        <v>99</v>
      </c>
      <c r="C48" s="205" t="s">
        <v>376</v>
      </c>
    </row>
    <row r="49" spans="1:3" ht="72" thickBot="1">
      <c r="A49" s="107" t="s">
        <v>62</v>
      </c>
      <c r="B49" s="205" t="s">
        <v>113</v>
      </c>
      <c r="C49" s="205" t="s">
        <v>399</v>
      </c>
    </row>
    <row r="50" spans="1:3" ht="54" thickBot="1">
      <c r="A50" s="107" t="s">
        <v>62</v>
      </c>
      <c r="B50" s="205" t="s">
        <v>114</v>
      </c>
      <c r="C50" s="205" t="s">
        <v>400</v>
      </c>
    </row>
    <row r="51" spans="1:3" ht="83.25" customHeight="1" thickBot="1">
      <c r="A51" s="107" t="s">
        <v>62</v>
      </c>
      <c r="B51" s="205" t="s">
        <v>100</v>
      </c>
      <c r="C51" s="205" t="s">
        <v>377</v>
      </c>
    </row>
    <row r="52" spans="1:3" ht="77.25" customHeight="1" thickBot="1">
      <c r="A52" s="107" t="s">
        <v>62</v>
      </c>
      <c r="B52" s="205" t="s">
        <v>101</v>
      </c>
      <c r="C52" s="205" t="s">
        <v>0</v>
      </c>
    </row>
    <row r="53" spans="1:3" ht="108" customHeight="1" thickBot="1">
      <c r="A53" s="107" t="s">
        <v>62</v>
      </c>
      <c r="B53" s="205" t="s">
        <v>102</v>
      </c>
      <c r="C53" s="206" t="s">
        <v>1</v>
      </c>
    </row>
    <row r="54" spans="1:3" ht="66.75" customHeight="1" thickBot="1">
      <c r="A54" s="107" t="s">
        <v>62</v>
      </c>
      <c r="B54" s="205" t="s">
        <v>103</v>
      </c>
      <c r="C54" s="205" t="s">
        <v>2</v>
      </c>
    </row>
    <row r="55" spans="1:3" ht="124.5" customHeight="1" thickBot="1">
      <c r="A55" s="107" t="s">
        <v>62</v>
      </c>
      <c r="B55" s="205" t="s">
        <v>104</v>
      </c>
      <c r="C55" s="206" t="s">
        <v>3</v>
      </c>
    </row>
    <row r="56" spans="1:3" s="397" customFormat="1" ht="88.5" customHeight="1" thickBot="1">
      <c r="A56" s="395" t="s">
        <v>62</v>
      </c>
      <c r="B56" s="396" t="s">
        <v>321</v>
      </c>
      <c r="C56" s="396" t="s">
        <v>4</v>
      </c>
    </row>
    <row r="57" spans="1:3" ht="62.25" customHeight="1" thickBot="1">
      <c r="A57" s="107" t="s">
        <v>62</v>
      </c>
      <c r="B57" s="205" t="s">
        <v>115</v>
      </c>
      <c r="C57" s="205" t="s">
        <v>401</v>
      </c>
    </row>
    <row r="58" spans="1:3" ht="44.25" customHeight="1" thickBot="1">
      <c r="A58" s="107" t="s">
        <v>62</v>
      </c>
      <c r="B58" s="205" t="s">
        <v>116</v>
      </c>
      <c r="C58" s="205" t="s">
        <v>20</v>
      </c>
    </row>
    <row r="59" spans="1:3" ht="86.25" customHeight="1" thickBot="1">
      <c r="A59" s="107" t="s">
        <v>62</v>
      </c>
      <c r="B59" s="205" t="s">
        <v>105</v>
      </c>
      <c r="C59" s="205" t="s">
        <v>5</v>
      </c>
    </row>
    <row r="60" spans="1:3" ht="41.25" customHeight="1" thickBot="1">
      <c r="A60" s="107" t="s">
        <v>62</v>
      </c>
      <c r="B60" s="205" t="s">
        <v>117</v>
      </c>
      <c r="C60" s="205" t="s">
        <v>25</v>
      </c>
    </row>
    <row r="61" spans="1:3" ht="42" customHeight="1">
      <c r="A61" s="124" t="s">
        <v>62</v>
      </c>
      <c r="B61" s="207" t="s">
        <v>219</v>
      </c>
      <c r="C61" s="207" t="s">
        <v>118</v>
      </c>
    </row>
    <row r="62" spans="1:3" ht="14.25">
      <c r="A62" s="129" t="s">
        <v>119</v>
      </c>
      <c r="B62" s="129"/>
      <c r="C62" s="129"/>
    </row>
    <row r="63" spans="1:3" ht="14.25">
      <c r="A63" s="130" t="s">
        <v>26</v>
      </c>
      <c r="B63" s="130"/>
      <c r="C63" s="130"/>
    </row>
    <row r="64" spans="1:3" ht="14.25">
      <c r="A64" s="131" t="s">
        <v>120</v>
      </c>
      <c r="B64" s="131"/>
      <c r="C64" s="131"/>
    </row>
    <row r="69" ht="15" customHeight="1"/>
    <row r="71" ht="15" customHeight="1"/>
    <row r="73" ht="15" customHeight="1"/>
    <row r="75" ht="15" customHeight="1"/>
    <row r="77" ht="15" customHeight="1"/>
  </sheetData>
  <sheetProtection formatRows="0" autoFilter="0"/>
  <mergeCells count="9">
    <mergeCell ref="C11:C12"/>
    <mergeCell ref="A11:B11"/>
    <mergeCell ref="A1:C1"/>
    <mergeCell ref="A2:C2"/>
    <mergeCell ref="A9:C9"/>
    <mergeCell ref="A3:C3"/>
    <mergeCell ref="A4:C4"/>
    <mergeCell ref="A8:C8"/>
    <mergeCell ref="B5:C5"/>
  </mergeCells>
  <printOptions horizontalCentered="1"/>
  <pageMargins left="0.984251968503937" right="0.3937007874015748" top="0.58" bottom="0.5511811023622047" header="0.23" footer="0.2362204724409449"/>
  <pageSetup blackAndWhite="1" fitToHeight="5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75" zoomScaleSheetLayoutView="75" zoomScalePageLayoutView="0" workbookViewId="0" topLeftCell="A10">
      <selection activeCell="B16" sqref="B16"/>
    </sheetView>
  </sheetViews>
  <sheetFormatPr defaultColWidth="8.8515625" defaultRowHeight="15"/>
  <cols>
    <col min="1" max="1" width="10.8515625" style="49" customWidth="1"/>
    <col min="2" max="2" width="34.421875" style="49" customWidth="1"/>
    <col min="3" max="3" width="79.57421875" style="49" customWidth="1"/>
    <col min="4" max="16384" width="8.8515625" style="49" customWidth="1"/>
  </cols>
  <sheetData>
    <row r="1" spans="1:6" s="41" customFormat="1" ht="15.75" customHeight="1">
      <c r="A1" s="506" t="s">
        <v>375</v>
      </c>
      <c r="B1" s="506"/>
      <c r="C1" s="506"/>
      <c r="D1" s="58"/>
      <c r="E1" s="58"/>
      <c r="F1" s="58"/>
    </row>
    <row r="2" spans="1:6" s="41" customFormat="1" ht="19.5" customHeight="1">
      <c r="A2" s="506" t="s">
        <v>381</v>
      </c>
      <c r="B2" s="506"/>
      <c r="C2" s="506"/>
      <c r="D2" s="58"/>
      <c r="E2" s="58"/>
      <c r="F2" s="58"/>
    </row>
    <row r="3" spans="1:6" s="42" customFormat="1" ht="20.25" customHeight="1">
      <c r="A3" s="502" t="s">
        <v>378</v>
      </c>
      <c r="B3" s="502"/>
      <c r="C3" s="502"/>
      <c r="D3" s="59"/>
      <c r="E3" s="59"/>
      <c r="F3" s="59"/>
    </row>
    <row r="4" spans="1:6" s="42" customFormat="1" ht="16.5" customHeight="1">
      <c r="A4" s="502" t="s">
        <v>402</v>
      </c>
      <c r="B4" s="502"/>
      <c r="C4" s="502"/>
      <c r="D4" s="59"/>
      <c r="E4" s="59"/>
      <c r="F4" s="59"/>
    </row>
    <row r="5" spans="1:3" ht="20.25">
      <c r="A5" s="48"/>
      <c r="B5" s="507" t="s">
        <v>391</v>
      </c>
      <c r="C5" s="507"/>
    </row>
    <row r="6" ht="14.25">
      <c r="C6" s="65"/>
    </row>
    <row r="7" spans="1:3" ht="22.5" customHeight="1">
      <c r="A7" s="520" t="s">
        <v>180</v>
      </c>
      <c r="B7" s="520"/>
      <c r="C7" s="520"/>
    </row>
    <row r="8" spans="1:3" ht="21" customHeight="1">
      <c r="A8" s="503" t="s">
        <v>403</v>
      </c>
      <c r="B8" s="503"/>
      <c r="C8" s="503"/>
    </row>
    <row r="9" ht="17.25">
      <c r="B9" s="66"/>
    </row>
    <row r="10" ht="14.25">
      <c r="C10" s="65"/>
    </row>
    <row r="11" spans="1:3" ht="40.5">
      <c r="A11" s="119" t="s">
        <v>54</v>
      </c>
      <c r="B11" s="112" t="s">
        <v>55</v>
      </c>
      <c r="C11" s="113" t="s">
        <v>175</v>
      </c>
    </row>
    <row r="12" spans="1:3" ht="53.25" customHeight="1">
      <c r="A12" s="247" t="s">
        <v>62</v>
      </c>
      <c r="B12" s="248"/>
      <c r="C12" s="249" t="s">
        <v>393</v>
      </c>
    </row>
    <row r="13" spans="1:3" s="67" customFormat="1" ht="71.25" customHeight="1">
      <c r="A13" s="114" t="s">
        <v>62</v>
      </c>
      <c r="B13" s="115" t="s">
        <v>299</v>
      </c>
      <c r="C13" s="116" t="s">
        <v>297</v>
      </c>
    </row>
    <row r="14" spans="1:3" ht="66" customHeight="1">
      <c r="A14" s="114" t="s">
        <v>62</v>
      </c>
      <c r="B14" s="115" t="s">
        <v>300</v>
      </c>
      <c r="C14" s="116" t="s">
        <v>298</v>
      </c>
    </row>
    <row r="15" spans="1:3" s="68" customFormat="1" ht="53.25" customHeight="1">
      <c r="A15" s="114" t="s">
        <v>62</v>
      </c>
      <c r="B15" s="117" t="s">
        <v>301</v>
      </c>
      <c r="C15" s="118" t="s">
        <v>295</v>
      </c>
    </row>
    <row r="16" spans="1:3" ht="52.5" customHeight="1">
      <c r="A16" s="114" t="s">
        <v>62</v>
      </c>
      <c r="B16" s="117" t="s">
        <v>302</v>
      </c>
      <c r="C16" s="118" t="s">
        <v>296</v>
      </c>
    </row>
  </sheetData>
  <sheetProtection formatRows="0" autoFilter="0"/>
  <mergeCells count="7">
    <mergeCell ref="A4:C4"/>
    <mergeCell ref="A7:C7"/>
    <mergeCell ref="A8:C8"/>
    <mergeCell ref="A1:C1"/>
    <mergeCell ref="A2:C2"/>
    <mergeCell ref="A3:C3"/>
    <mergeCell ref="B5:C5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0"/>
  <sheetViews>
    <sheetView view="pageBreakPreview" zoomScale="93" zoomScaleSheetLayoutView="93" zoomScalePageLayoutView="0" workbookViewId="0" topLeftCell="A55">
      <selection activeCell="B17" sqref="B17"/>
    </sheetView>
  </sheetViews>
  <sheetFormatPr defaultColWidth="8.8515625" defaultRowHeight="15"/>
  <cols>
    <col min="1" max="1" width="20.28125" style="48" customWidth="1"/>
    <col min="2" max="2" width="49.7109375" style="50" customWidth="1"/>
    <col min="3" max="3" width="12.57421875" style="51" customWidth="1"/>
    <col min="4" max="16384" width="8.8515625" style="49" customWidth="1"/>
  </cols>
  <sheetData>
    <row r="1" spans="1:6" s="41" customFormat="1" ht="15.75" customHeight="1">
      <c r="A1" s="511" t="s">
        <v>139</v>
      </c>
      <c r="B1" s="511"/>
      <c r="C1" s="511"/>
      <c r="D1" s="58"/>
      <c r="E1" s="58"/>
      <c r="F1" s="58"/>
    </row>
    <row r="2" spans="1:6" s="41" customFormat="1" ht="15.75" customHeight="1">
      <c r="A2" s="511" t="s">
        <v>389</v>
      </c>
      <c r="B2" s="511"/>
      <c r="C2" s="511"/>
      <c r="D2" s="58"/>
      <c r="E2" s="58"/>
      <c r="F2" s="58"/>
    </row>
    <row r="3" spans="1:6" s="42" customFormat="1" ht="22.5" customHeight="1">
      <c r="A3" s="512" t="s">
        <v>378</v>
      </c>
      <c r="B3" s="512"/>
      <c r="C3" s="512"/>
      <c r="D3" s="59"/>
      <c r="E3" s="59"/>
      <c r="F3" s="59"/>
    </row>
    <row r="4" spans="1:6" s="42" customFormat="1" ht="22.5" customHeight="1">
      <c r="A4" s="512" t="s">
        <v>402</v>
      </c>
      <c r="B4" s="512"/>
      <c r="C4" s="512"/>
      <c r="D4" s="59"/>
      <c r="E4" s="59"/>
      <c r="F4" s="59"/>
    </row>
    <row r="5" spans="2:3" ht="22.5" customHeight="1">
      <c r="B5" s="508" t="s">
        <v>380</v>
      </c>
      <c r="C5" s="508"/>
    </row>
    <row r="6" spans="1:3" ht="22.5" customHeight="1">
      <c r="A6" s="132"/>
      <c r="B6" s="523"/>
      <c r="C6" s="523"/>
    </row>
    <row r="7" ht="15">
      <c r="D7" s="52"/>
    </row>
    <row r="8" spans="1:4" s="53" customFormat="1" ht="16.5">
      <c r="A8" s="522" t="s">
        <v>514</v>
      </c>
      <c r="B8" s="522"/>
      <c r="C8" s="522"/>
      <c r="D8" s="54"/>
    </row>
    <row r="9" spans="1:3" s="53" customFormat="1" ht="16.5">
      <c r="A9" s="521" t="s">
        <v>404</v>
      </c>
      <c r="B9" s="521"/>
      <c r="C9" s="521"/>
    </row>
    <row r="10" spans="1:3" ht="14.25">
      <c r="A10" s="133"/>
      <c r="B10" s="134"/>
      <c r="C10" s="135" t="s">
        <v>322</v>
      </c>
    </row>
    <row r="11" spans="1:3" s="55" customFormat="1" ht="88.5" customHeight="1">
      <c r="A11" s="136" t="s">
        <v>269</v>
      </c>
      <c r="B11" s="137" t="s">
        <v>270</v>
      </c>
      <c r="C11" s="138" t="s">
        <v>141</v>
      </c>
    </row>
    <row r="12" spans="1:3" ht="35.25" customHeight="1">
      <c r="A12" s="183" t="s">
        <v>365</v>
      </c>
      <c r="B12" s="183" t="s">
        <v>271</v>
      </c>
      <c r="C12" s="184">
        <f>C13+C18+C24+C27+C35+C48+C44+C52</f>
        <v>7329966</v>
      </c>
    </row>
    <row r="13" spans="1:3" ht="34.5" customHeight="1">
      <c r="A13" s="183" t="s">
        <v>272</v>
      </c>
      <c r="B13" s="183" t="s">
        <v>273</v>
      </c>
      <c r="C13" s="184">
        <f>C14</f>
        <v>4110093</v>
      </c>
    </row>
    <row r="14" spans="1:3" ht="25.5" customHeight="1">
      <c r="A14" s="183" t="s">
        <v>274</v>
      </c>
      <c r="B14" s="183" t="s">
        <v>275</v>
      </c>
      <c r="C14" s="184">
        <f>C15+C16+C17</f>
        <v>4110093</v>
      </c>
    </row>
    <row r="15" spans="1:3" ht="75.75" customHeight="1">
      <c r="A15" s="185" t="s">
        <v>276</v>
      </c>
      <c r="B15" s="250" t="s">
        <v>187</v>
      </c>
      <c r="C15" s="186">
        <v>4077151</v>
      </c>
    </row>
    <row r="16" spans="1:3" ht="106.5" customHeight="1">
      <c r="A16" s="257" t="s">
        <v>142</v>
      </c>
      <c r="B16" s="250" t="s">
        <v>144</v>
      </c>
      <c r="C16" s="186">
        <v>29902</v>
      </c>
    </row>
    <row r="17" spans="1:3" ht="49.5" customHeight="1">
      <c r="A17" s="257" t="s">
        <v>143</v>
      </c>
      <c r="B17" s="251" t="s">
        <v>145</v>
      </c>
      <c r="C17" s="186">
        <v>3040</v>
      </c>
    </row>
    <row r="18" spans="1:3" ht="45" customHeight="1">
      <c r="A18" s="183" t="s">
        <v>235</v>
      </c>
      <c r="B18" s="183" t="s">
        <v>78</v>
      </c>
      <c r="C18" s="184">
        <f>C19</f>
        <v>546382</v>
      </c>
    </row>
    <row r="19" spans="1:3" ht="43.5" customHeight="1">
      <c r="A19" s="183" t="s">
        <v>237</v>
      </c>
      <c r="B19" s="183" t="s">
        <v>163</v>
      </c>
      <c r="C19" s="184">
        <f>C20+C21+C22+C23</f>
        <v>546382</v>
      </c>
    </row>
    <row r="20" spans="1:3" ht="78" customHeight="1">
      <c r="A20" s="185" t="s">
        <v>238</v>
      </c>
      <c r="B20" s="185" t="s">
        <v>222</v>
      </c>
      <c r="C20" s="186">
        <v>180850</v>
      </c>
    </row>
    <row r="21" spans="1:3" ht="84" customHeight="1">
      <c r="A21" s="185" t="s">
        <v>239</v>
      </c>
      <c r="B21" s="250" t="s">
        <v>223</v>
      </c>
      <c r="C21" s="186">
        <v>1575</v>
      </c>
    </row>
    <row r="22" spans="1:3" ht="72" customHeight="1">
      <c r="A22" s="185" t="s">
        <v>240</v>
      </c>
      <c r="B22" s="185" t="s">
        <v>224</v>
      </c>
      <c r="C22" s="186">
        <v>395219</v>
      </c>
    </row>
    <row r="23" spans="1:3" ht="82.5" customHeight="1">
      <c r="A23" s="185" t="s">
        <v>241</v>
      </c>
      <c r="B23" s="185" t="s">
        <v>225</v>
      </c>
      <c r="C23" s="186">
        <v>-31262</v>
      </c>
    </row>
    <row r="24" spans="1:3" ht="26.25" customHeight="1">
      <c r="A24" s="183" t="s">
        <v>242</v>
      </c>
      <c r="B24" s="183" t="s">
        <v>243</v>
      </c>
      <c r="C24" s="184">
        <f>C25</f>
        <v>254956</v>
      </c>
    </row>
    <row r="25" spans="1:3" s="56" customFormat="1" ht="19.5" customHeight="1">
      <c r="A25" s="183" t="s">
        <v>244</v>
      </c>
      <c r="B25" s="183" t="s">
        <v>246</v>
      </c>
      <c r="C25" s="184">
        <f>C26</f>
        <v>254956</v>
      </c>
    </row>
    <row r="26" spans="1:3" s="56" customFormat="1" ht="24" customHeight="1">
      <c r="A26" s="185" t="s">
        <v>245</v>
      </c>
      <c r="B26" s="185" t="s">
        <v>246</v>
      </c>
      <c r="C26" s="186">
        <v>254956</v>
      </c>
    </row>
    <row r="27" spans="1:3" ht="24.75" customHeight="1">
      <c r="A27" s="183" t="s">
        <v>366</v>
      </c>
      <c r="B27" s="183" t="s">
        <v>367</v>
      </c>
      <c r="C27" s="184">
        <f>C28+C30</f>
        <v>1937962</v>
      </c>
    </row>
    <row r="28" spans="1:3" ht="28.5" customHeight="1">
      <c r="A28" s="183" t="s">
        <v>368</v>
      </c>
      <c r="B28" s="183" t="s">
        <v>369</v>
      </c>
      <c r="C28" s="184">
        <f>C29</f>
        <v>508126</v>
      </c>
    </row>
    <row r="29" spans="1:3" ht="40.5" customHeight="1">
      <c r="A29" s="185" t="s">
        <v>310</v>
      </c>
      <c r="B29" s="185" t="s">
        <v>43</v>
      </c>
      <c r="C29" s="186">
        <v>508126</v>
      </c>
    </row>
    <row r="30" spans="1:3" ht="27" customHeight="1">
      <c r="A30" s="183" t="s">
        <v>370</v>
      </c>
      <c r="B30" s="183" t="s">
        <v>371</v>
      </c>
      <c r="C30" s="184">
        <f>C31+C33</f>
        <v>1429836</v>
      </c>
    </row>
    <row r="31" spans="1:3" ht="38.25" customHeight="1">
      <c r="A31" s="183" t="s">
        <v>172</v>
      </c>
      <c r="B31" s="183" t="s">
        <v>173</v>
      </c>
      <c r="C31" s="184">
        <f>C32</f>
        <v>181690</v>
      </c>
    </row>
    <row r="32" spans="1:3" ht="27.75" customHeight="1">
      <c r="A32" s="187" t="s">
        <v>16</v>
      </c>
      <c r="B32" s="252" t="s">
        <v>17</v>
      </c>
      <c r="C32" s="186">
        <v>181690</v>
      </c>
    </row>
    <row r="33" spans="1:3" ht="25.5" customHeight="1">
      <c r="A33" s="183" t="s">
        <v>50</v>
      </c>
      <c r="B33" s="183" t="s">
        <v>51</v>
      </c>
      <c r="C33" s="184">
        <f>C34</f>
        <v>1248146</v>
      </c>
    </row>
    <row r="34" spans="1:3" ht="26.25" customHeight="1">
      <c r="A34" s="187" t="s">
        <v>52</v>
      </c>
      <c r="B34" s="252" t="s">
        <v>18</v>
      </c>
      <c r="C34" s="186">
        <v>1248146</v>
      </c>
    </row>
    <row r="35" spans="1:3" ht="45.75" customHeight="1">
      <c r="A35" s="183" t="s">
        <v>277</v>
      </c>
      <c r="B35" s="183" t="s">
        <v>373</v>
      </c>
      <c r="C35" s="184">
        <f>C36+C41</f>
        <v>423419</v>
      </c>
    </row>
    <row r="36" spans="1:3" ht="93" customHeight="1">
      <c r="A36" s="183" t="s">
        <v>278</v>
      </c>
      <c r="B36" s="253" t="s">
        <v>48</v>
      </c>
      <c r="C36" s="184">
        <f>C37+C39</f>
        <v>405902</v>
      </c>
    </row>
    <row r="37" spans="1:3" ht="79.5" customHeight="1">
      <c r="A37" s="183" t="s">
        <v>279</v>
      </c>
      <c r="B37" s="183" t="s">
        <v>280</v>
      </c>
      <c r="C37" s="184">
        <f>C38</f>
        <v>385902</v>
      </c>
    </row>
    <row r="38" spans="1:3" ht="78">
      <c r="A38" s="185" t="s">
        <v>309</v>
      </c>
      <c r="B38" s="250" t="s">
        <v>44</v>
      </c>
      <c r="C38" s="186">
        <v>385902</v>
      </c>
    </row>
    <row r="39" spans="1:3" s="64" customFormat="1" ht="78">
      <c r="A39" s="183" t="s">
        <v>247</v>
      </c>
      <c r="B39" s="253" t="s">
        <v>248</v>
      </c>
      <c r="C39" s="184">
        <f>C40</f>
        <v>20000</v>
      </c>
    </row>
    <row r="40" spans="1:3" s="63" customFormat="1" ht="68.25" customHeight="1">
      <c r="A40" s="185" t="s">
        <v>308</v>
      </c>
      <c r="B40" s="185" t="s">
        <v>45</v>
      </c>
      <c r="C40" s="186">
        <v>20000</v>
      </c>
    </row>
    <row r="41" spans="1:3" ht="93" customHeight="1">
      <c r="A41" s="183" t="s">
        <v>408</v>
      </c>
      <c r="B41" s="253" t="s">
        <v>411</v>
      </c>
      <c r="C41" s="184">
        <f>C42</f>
        <v>17517</v>
      </c>
    </row>
    <row r="42" spans="1:3" s="64" customFormat="1" ht="64.5">
      <c r="A42" s="183" t="s">
        <v>409</v>
      </c>
      <c r="B42" s="253" t="s">
        <v>410</v>
      </c>
      <c r="C42" s="184">
        <f>C43</f>
        <v>17517</v>
      </c>
    </row>
    <row r="43" spans="1:3" s="63" customFormat="1" ht="68.25" customHeight="1">
      <c r="A43" s="185" t="s">
        <v>412</v>
      </c>
      <c r="B43" s="250" t="s">
        <v>413</v>
      </c>
      <c r="C43" s="186">
        <v>17517</v>
      </c>
    </row>
    <row r="44" spans="1:3" ht="31.5" customHeight="1">
      <c r="A44" s="188" t="s">
        <v>405</v>
      </c>
      <c r="B44" s="183" t="s">
        <v>406</v>
      </c>
      <c r="C44" s="184">
        <f>C45</f>
        <v>1314</v>
      </c>
    </row>
    <row r="45" spans="1:3" s="64" customFormat="1" ht="14.25">
      <c r="A45" s="188" t="s">
        <v>407</v>
      </c>
      <c r="B45" s="253" t="s">
        <v>414</v>
      </c>
      <c r="C45" s="184">
        <f>C46</f>
        <v>1314</v>
      </c>
    </row>
    <row r="46" spans="1:3" s="64" customFormat="1" ht="14.25">
      <c r="A46" s="188" t="s">
        <v>415</v>
      </c>
      <c r="B46" s="253" t="s">
        <v>416</v>
      </c>
      <c r="C46" s="184">
        <f>C47</f>
        <v>1314</v>
      </c>
    </row>
    <row r="47" spans="1:3" s="398" customFormat="1" ht="25.5">
      <c r="A47" s="189" t="s">
        <v>109</v>
      </c>
      <c r="B47" s="250" t="s">
        <v>397</v>
      </c>
      <c r="C47" s="186">
        <v>1314</v>
      </c>
    </row>
    <row r="48" spans="1:3" ht="31.5" customHeight="1">
      <c r="A48" s="188" t="s">
        <v>281</v>
      </c>
      <c r="B48" s="183" t="s">
        <v>282</v>
      </c>
      <c r="C48" s="184">
        <f>C49</f>
        <v>50000</v>
      </c>
    </row>
    <row r="49" spans="1:3" s="399" customFormat="1" ht="57.75" customHeight="1">
      <c r="A49" s="188" t="s">
        <v>283</v>
      </c>
      <c r="B49" s="183" t="s">
        <v>49</v>
      </c>
      <c r="C49" s="184">
        <f>C50</f>
        <v>50000</v>
      </c>
    </row>
    <row r="50" spans="1:3" ht="41.25" customHeight="1">
      <c r="A50" s="189" t="s">
        <v>284</v>
      </c>
      <c r="B50" s="185" t="s">
        <v>53</v>
      </c>
      <c r="C50" s="186">
        <f>C51</f>
        <v>50000</v>
      </c>
    </row>
    <row r="51" spans="1:3" ht="42.75" customHeight="1">
      <c r="A51" s="190" t="s">
        <v>304</v>
      </c>
      <c r="B51" s="254" t="s">
        <v>46</v>
      </c>
      <c r="C51" s="186">
        <v>50000</v>
      </c>
    </row>
    <row r="52" spans="1:3" ht="31.5" customHeight="1">
      <c r="A52" s="188" t="s">
        <v>417</v>
      </c>
      <c r="B52" s="183" t="s">
        <v>418</v>
      </c>
      <c r="C52" s="184">
        <f>C53</f>
        <v>5840</v>
      </c>
    </row>
    <row r="53" spans="1:3" s="399" customFormat="1" ht="57.75" customHeight="1">
      <c r="A53" s="188" t="s">
        <v>419</v>
      </c>
      <c r="B53" s="183" t="s">
        <v>420</v>
      </c>
      <c r="C53" s="184">
        <f>C54</f>
        <v>5840</v>
      </c>
    </row>
    <row r="54" spans="1:3" ht="42.75" customHeight="1">
      <c r="A54" s="190" t="s">
        <v>115</v>
      </c>
      <c r="B54" s="185" t="s">
        <v>19</v>
      </c>
      <c r="C54" s="186">
        <v>5840</v>
      </c>
    </row>
    <row r="55" spans="1:3" ht="25.5" customHeight="1">
      <c r="A55" s="191" t="s">
        <v>219</v>
      </c>
      <c r="B55" s="255" t="s">
        <v>220</v>
      </c>
      <c r="C55" s="184">
        <f>C56</f>
        <v>1437533</v>
      </c>
    </row>
    <row r="56" spans="1:3" ht="25.5">
      <c r="A56" s="191" t="s">
        <v>221</v>
      </c>
      <c r="B56" s="255" t="s">
        <v>226</v>
      </c>
      <c r="C56" s="184">
        <f>C57</f>
        <v>1437533</v>
      </c>
    </row>
    <row r="57" spans="1:3" ht="27" customHeight="1">
      <c r="A57" s="192" t="s">
        <v>227</v>
      </c>
      <c r="B57" s="256" t="s">
        <v>228</v>
      </c>
      <c r="C57" s="186">
        <f>C58</f>
        <v>1437533</v>
      </c>
    </row>
    <row r="58" spans="1:3" ht="19.5" customHeight="1">
      <c r="A58" s="192" t="s">
        <v>229</v>
      </c>
      <c r="B58" s="256" t="s">
        <v>230</v>
      </c>
      <c r="C58" s="186">
        <f>C59</f>
        <v>1437533</v>
      </c>
    </row>
    <row r="59" spans="1:3" ht="25.5">
      <c r="A59" s="192" t="s">
        <v>303</v>
      </c>
      <c r="B59" s="256" t="s">
        <v>47</v>
      </c>
      <c r="C59" s="186">
        <v>1437533</v>
      </c>
    </row>
    <row r="60" spans="1:3" ht="25.5" customHeight="1">
      <c r="A60" s="193" t="s">
        <v>162</v>
      </c>
      <c r="B60" s="193" t="s">
        <v>161</v>
      </c>
      <c r="C60" s="184">
        <f>C12+C55</f>
        <v>8767499</v>
      </c>
    </row>
    <row r="61" spans="1:3" ht="18">
      <c r="A61" s="97"/>
      <c r="B61" s="98"/>
      <c r="C61" s="99"/>
    </row>
    <row r="62" spans="1:3" ht="18">
      <c r="A62" s="97"/>
      <c r="B62" s="98"/>
      <c r="C62" s="99"/>
    </row>
    <row r="63" spans="1:3" ht="18">
      <c r="A63" s="97"/>
      <c r="B63" s="98"/>
      <c r="C63" s="99"/>
    </row>
    <row r="64" spans="1:3" ht="18">
      <c r="A64" s="97"/>
      <c r="B64" s="98"/>
      <c r="C64" s="99"/>
    </row>
    <row r="65" spans="1:3" ht="18">
      <c r="A65" s="97"/>
      <c r="B65" s="98"/>
      <c r="C65" s="99"/>
    </row>
    <row r="66" spans="1:3" ht="18">
      <c r="A66" s="97"/>
      <c r="B66" s="98"/>
      <c r="C66" s="99"/>
    </row>
    <row r="67" spans="1:3" ht="18">
      <c r="A67" s="97"/>
      <c r="B67" s="98"/>
      <c r="C67" s="99"/>
    </row>
    <row r="68" spans="1:3" ht="18">
      <c r="A68" s="97"/>
      <c r="B68" s="98"/>
      <c r="C68" s="99"/>
    </row>
    <row r="69" spans="1:3" ht="18">
      <c r="A69" s="97"/>
      <c r="B69" s="98"/>
      <c r="C69" s="99"/>
    </row>
    <row r="70" spans="1:3" ht="18">
      <c r="A70" s="97"/>
      <c r="B70" s="98"/>
      <c r="C70" s="99"/>
    </row>
    <row r="71" spans="1:3" ht="18">
      <c r="A71" s="97"/>
      <c r="B71" s="98"/>
      <c r="C71" s="99"/>
    </row>
    <row r="72" spans="1:3" ht="18">
      <c r="A72" s="97"/>
      <c r="B72" s="98"/>
      <c r="C72" s="99"/>
    </row>
    <row r="73" spans="1:3" ht="18">
      <c r="A73" s="97"/>
      <c r="B73" s="98"/>
      <c r="C73" s="99"/>
    </row>
    <row r="74" spans="1:3" ht="18">
      <c r="A74" s="97"/>
      <c r="B74" s="98"/>
      <c r="C74" s="99"/>
    </row>
    <row r="75" spans="1:3" ht="18">
      <c r="A75" s="97"/>
      <c r="B75" s="98"/>
      <c r="C75" s="99"/>
    </row>
    <row r="76" spans="1:3" ht="18">
      <c r="A76" s="97"/>
      <c r="B76" s="98"/>
      <c r="C76" s="99"/>
    </row>
    <row r="77" spans="1:3" ht="18">
      <c r="A77" s="97"/>
      <c r="B77" s="98"/>
      <c r="C77" s="99"/>
    </row>
    <row r="78" spans="1:3" ht="18">
      <c r="A78" s="97"/>
      <c r="B78" s="98"/>
      <c r="C78" s="99"/>
    </row>
    <row r="79" spans="1:3" ht="18">
      <c r="A79" s="97"/>
      <c r="B79" s="98"/>
      <c r="C79" s="99"/>
    </row>
    <row r="80" spans="1:3" ht="18">
      <c r="A80" s="97"/>
      <c r="B80" s="98"/>
      <c r="C80" s="99"/>
    </row>
    <row r="81" spans="1:3" ht="18">
      <c r="A81" s="97"/>
      <c r="B81" s="98"/>
      <c r="C81" s="99"/>
    </row>
    <row r="82" spans="1:3" ht="18">
      <c r="A82" s="97"/>
      <c r="B82" s="98"/>
      <c r="C82" s="99"/>
    </row>
    <row r="83" spans="1:3" ht="18">
      <c r="A83" s="97"/>
      <c r="B83" s="98"/>
      <c r="C83" s="99"/>
    </row>
    <row r="84" spans="1:3" ht="18">
      <c r="A84" s="97"/>
      <c r="B84" s="98"/>
      <c r="C84" s="99"/>
    </row>
    <row r="85" spans="1:3" ht="18">
      <c r="A85" s="97"/>
      <c r="B85" s="98"/>
      <c r="C85" s="99"/>
    </row>
    <row r="86" spans="1:3" ht="18">
      <c r="A86" s="97"/>
      <c r="B86" s="98"/>
      <c r="C86" s="99"/>
    </row>
    <row r="87" spans="1:3" ht="18">
      <c r="A87" s="97"/>
      <c r="B87" s="98"/>
      <c r="C87" s="99"/>
    </row>
    <row r="88" spans="1:3" ht="18">
      <c r="A88" s="97"/>
      <c r="B88" s="98"/>
      <c r="C88" s="99"/>
    </row>
    <row r="89" spans="1:3" ht="18">
      <c r="A89" s="97"/>
      <c r="B89" s="98"/>
      <c r="C89" s="99"/>
    </row>
    <row r="90" spans="1:3" ht="18">
      <c r="A90" s="97"/>
      <c r="B90" s="98"/>
      <c r="C90" s="99"/>
    </row>
    <row r="91" spans="1:3" ht="18">
      <c r="A91" s="97"/>
      <c r="B91" s="98"/>
      <c r="C91" s="99"/>
    </row>
    <row r="92" spans="1:3" ht="18">
      <c r="A92" s="97"/>
      <c r="B92" s="98"/>
      <c r="C92" s="99"/>
    </row>
    <row r="93" spans="1:3" ht="18">
      <c r="A93" s="97"/>
      <c r="B93" s="98"/>
      <c r="C93" s="99"/>
    </row>
    <row r="94" spans="1:3" ht="18">
      <c r="A94" s="97"/>
      <c r="B94" s="98"/>
      <c r="C94" s="99"/>
    </row>
    <row r="95" spans="1:3" ht="18">
      <c r="A95" s="97"/>
      <c r="B95" s="98"/>
      <c r="C95" s="99"/>
    </row>
    <row r="96" spans="1:3" ht="18">
      <c r="A96" s="97"/>
      <c r="B96" s="98"/>
      <c r="C96" s="99"/>
    </row>
    <row r="97" spans="1:3" ht="18">
      <c r="A97" s="97"/>
      <c r="B97" s="98"/>
      <c r="C97" s="99"/>
    </row>
    <row r="98" spans="1:3" ht="18">
      <c r="A98" s="97"/>
      <c r="B98" s="98"/>
      <c r="C98" s="99"/>
    </row>
    <row r="99" spans="1:3" ht="18">
      <c r="A99" s="60"/>
      <c r="B99" s="61"/>
      <c r="C99" s="62"/>
    </row>
    <row r="100" spans="1:3" ht="18">
      <c r="A100" s="60"/>
      <c r="B100" s="61"/>
      <c r="C100" s="62"/>
    </row>
    <row r="101" spans="1:3" ht="18">
      <c r="A101" s="60"/>
      <c r="B101" s="61"/>
      <c r="C101" s="62"/>
    </row>
    <row r="102" spans="1:3" ht="18">
      <c r="A102" s="60"/>
      <c r="B102" s="61"/>
      <c r="C102" s="62"/>
    </row>
    <row r="103" spans="1:3" ht="18">
      <c r="A103" s="60"/>
      <c r="B103" s="61"/>
      <c r="C103" s="62"/>
    </row>
    <row r="104" spans="1:3" ht="18">
      <c r="A104" s="60"/>
      <c r="B104" s="61"/>
      <c r="C104" s="62"/>
    </row>
    <row r="105" spans="1:3" ht="18">
      <c r="A105" s="60"/>
      <c r="B105" s="61"/>
      <c r="C105" s="62"/>
    </row>
    <row r="106" spans="1:3" ht="18">
      <c r="A106" s="60"/>
      <c r="B106" s="61"/>
      <c r="C106" s="62"/>
    </row>
    <row r="107" spans="1:3" ht="18">
      <c r="A107" s="60"/>
      <c r="B107" s="61"/>
      <c r="C107" s="62"/>
    </row>
    <row r="108" spans="1:3" ht="18">
      <c r="A108" s="60"/>
      <c r="B108" s="61"/>
      <c r="C108" s="62"/>
    </row>
    <row r="109" spans="1:3" ht="18">
      <c r="A109" s="60"/>
      <c r="B109" s="61"/>
      <c r="C109" s="62"/>
    </row>
    <row r="110" spans="1:3" ht="18">
      <c r="A110" s="60"/>
      <c r="B110" s="61"/>
      <c r="C110" s="62"/>
    </row>
    <row r="111" spans="1:3" ht="18">
      <c r="A111" s="60"/>
      <c r="B111" s="61"/>
      <c r="C111" s="62"/>
    </row>
    <row r="112" spans="1:3" ht="18">
      <c r="A112" s="60"/>
      <c r="B112" s="61"/>
      <c r="C112" s="62"/>
    </row>
    <row r="113" spans="1:3" ht="18">
      <c r="A113" s="60"/>
      <c r="B113" s="61"/>
      <c r="C113" s="62"/>
    </row>
    <row r="114" spans="1:3" ht="18">
      <c r="A114" s="60"/>
      <c r="B114" s="61"/>
      <c r="C114" s="62"/>
    </row>
    <row r="115" spans="1:3" ht="18">
      <c r="A115" s="60"/>
      <c r="B115" s="61"/>
      <c r="C115" s="62"/>
    </row>
    <row r="116" spans="1:3" ht="18">
      <c r="A116" s="60"/>
      <c r="B116" s="61"/>
      <c r="C116" s="62"/>
    </row>
    <row r="117" spans="1:3" ht="18">
      <c r="A117" s="60"/>
      <c r="B117" s="61"/>
      <c r="C117" s="62"/>
    </row>
    <row r="118" spans="1:3" ht="18">
      <c r="A118" s="60"/>
      <c r="B118" s="61"/>
      <c r="C118" s="62"/>
    </row>
    <row r="119" spans="1:3" ht="18">
      <c r="A119" s="60"/>
      <c r="B119" s="61"/>
      <c r="C119" s="62"/>
    </row>
    <row r="120" spans="1:3" ht="18">
      <c r="A120" s="60"/>
      <c r="B120" s="61"/>
      <c r="C120" s="62"/>
    </row>
    <row r="121" spans="1:3" ht="18">
      <c r="A121" s="60"/>
      <c r="B121" s="61"/>
      <c r="C121" s="62"/>
    </row>
    <row r="122" spans="1:3" ht="18">
      <c r="A122" s="60"/>
      <c r="B122" s="61"/>
      <c r="C122" s="62"/>
    </row>
    <row r="123" spans="1:3" ht="18">
      <c r="A123" s="60"/>
      <c r="B123" s="61"/>
      <c r="C123" s="62"/>
    </row>
    <row r="124" spans="1:3" ht="18">
      <c r="A124" s="60"/>
      <c r="B124" s="61"/>
      <c r="C124" s="62"/>
    </row>
    <row r="125" spans="1:3" ht="18">
      <c r="A125" s="60"/>
      <c r="B125" s="61"/>
      <c r="C125" s="62"/>
    </row>
    <row r="126" spans="1:3" ht="18">
      <c r="A126" s="60"/>
      <c r="B126" s="61"/>
      <c r="C126" s="62"/>
    </row>
    <row r="127" spans="1:3" ht="18">
      <c r="A127" s="60"/>
      <c r="B127" s="61"/>
      <c r="C127" s="62"/>
    </row>
    <row r="128" spans="1:3" ht="18">
      <c r="A128" s="60"/>
      <c r="B128" s="61"/>
      <c r="C128" s="62"/>
    </row>
    <row r="129" spans="1:3" ht="18">
      <c r="A129" s="60"/>
      <c r="B129" s="61"/>
      <c r="C129" s="62"/>
    </row>
    <row r="130" spans="1:3" ht="18">
      <c r="A130" s="60"/>
      <c r="B130" s="61"/>
      <c r="C130" s="62"/>
    </row>
    <row r="131" spans="1:3" ht="18">
      <c r="A131" s="60"/>
      <c r="B131" s="61"/>
      <c r="C131" s="62"/>
    </row>
    <row r="132" spans="1:3" ht="18">
      <c r="A132" s="60"/>
      <c r="B132" s="61"/>
      <c r="C132" s="62"/>
    </row>
    <row r="133" spans="1:3" ht="18">
      <c r="A133" s="60"/>
      <c r="B133" s="61"/>
      <c r="C133" s="62"/>
    </row>
    <row r="134" spans="1:3" ht="18">
      <c r="A134" s="60"/>
      <c r="B134" s="61"/>
      <c r="C134" s="62"/>
    </row>
    <row r="135" spans="1:3" ht="18">
      <c r="A135" s="60"/>
      <c r="B135" s="61"/>
      <c r="C135" s="62"/>
    </row>
    <row r="136" spans="1:3" ht="18">
      <c r="A136" s="60"/>
      <c r="B136" s="61"/>
      <c r="C136" s="62"/>
    </row>
    <row r="137" spans="1:3" ht="18">
      <c r="A137" s="60"/>
      <c r="B137" s="61"/>
      <c r="C137" s="62"/>
    </row>
    <row r="138" spans="1:3" ht="18">
      <c r="A138" s="60"/>
      <c r="B138" s="61"/>
      <c r="C138" s="62"/>
    </row>
    <row r="139" spans="1:3" ht="18">
      <c r="A139" s="60"/>
      <c r="B139" s="61"/>
      <c r="C139" s="62"/>
    </row>
    <row r="140" spans="1:3" ht="18">
      <c r="A140" s="60"/>
      <c r="B140" s="61"/>
      <c r="C140" s="62"/>
    </row>
    <row r="141" spans="1:3" ht="18">
      <c r="A141" s="60"/>
      <c r="B141" s="61"/>
      <c r="C141" s="62"/>
    </row>
    <row r="142" spans="1:3" ht="18">
      <c r="A142" s="60"/>
      <c r="B142" s="61"/>
      <c r="C142" s="62"/>
    </row>
    <row r="143" spans="1:3" ht="18">
      <c r="A143" s="60"/>
      <c r="B143" s="61"/>
      <c r="C143" s="62"/>
    </row>
    <row r="144" spans="1:3" ht="18">
      <c r="A144" s="60"/>
      <c r="B144" s="61"/>
      <c r="C144" s="62"/>
    </row>
    <row r="145" spans="1:3" ht="18">
      <c r="A145" s="60"/>
      <c r="B145" s="61"/>
      <c r="C145" s="62"/>
    </row>
    <row r="146" spans="1:3" ht="18">
      <c r="A146" s="60"/>
      <c r="B146" s="61"/>
      <c r="C146" s="62"/>
    </row>
    <row r="147" spans="1:3" ht="18">
      <c r="A147" s="60"/>
      <c r="B147" s="61"/>
      <c r="C147" s="62"/>
    </row>
    <row r="148" spans="1:3" ht="18">
      <c r="A148" s="60"/>
      <c r="B148" s="61"/>
      <c r="C148" s="62"/>
    </row>
    <row r="149" spans="1:3" ht="18">
      <c r="A149" s="60"/>
      <c r="B149" s="61"/>
      <c r="C149" s="62"/>
    </row>
    <row r="150" spans="1:3" ht="18">
      <c r="A150" s="60"/>
      <c r="B150" s="61"/>
      <c r="C150" s="62"/>
    </row>
    <row r="151" spans="1:3" ht="18">
      <c r="A151" s="60"/>
      <c r="B151" s="61"/>
      <c r="C151" s="62"/>
    </row>
    <row r="152" spans="1:3" ht="18">
      <c r="A152" s="60"/>
      <c r="B152" s="61"/>
      <c r="C152" s="62"/>
    </row>
    <row r="153" spans="1:3" ht="18">
      <c r="A153" s="60"/>
      <c r="B153" s="61"/>
      <c r="C153" s="62"/>
    </row>
    <row r="154" spans="1:3" ht="18">
      <c r="A154" s="60"/>
      <c r="B154" s="61"/>
      <c r="C154" s="62"/>
    </row>
    <row r="155" spans="1:3" ht="18">
      <c r="A155" s="60"/>
      <c r="B155" s="61"/>
      <c r="C155" s="62"/>
    </row>
    <row r="156" spans="1:3" ht="18">
      <c r="A156" s="60"/>
      <c r="B156" s="61"/>
      <c r="C156" s="62"/>
    </row>
    <row r="157" spans="1:3" ht="18">
      <c r="A157" s="60"/>
      <c r="B157" s="61"/>
      <c r="C157" s="62"/>
    </row>
    <row r="158" spans="1:3" ht="18">
      <c r="A158" s="60"/>
      <c r="B158" s="61"/>
      <c r="C158" s="62"/>
    </row>
    <row r="159" spans="1:3" ht="18">
      <c r="A159" s="60"/>
      <c r="B159" s="61"/>
      <c r="C159" s="62"/>
    </row>
    <row r="160" spans="1:3" ht="18">
      <c r="A160" s="60"/>
      <c r="B160" s="61"/>
      <c r="C160" s="62"/>
    </row>
    <row r="161" spans="1:3" ht="18">
      <c r="A161" s="60"/>
      <c r="B161" s="61"/>
      <c r="C161" s="62"/>
    </row>
    <row r="162" spans="1:3" ht="18">
      <c r="A162" s="60"/>
      <c r="B162" s="61"/>
      <c r="C162" s="62"/>
    </row>
    <row r="163" spans="1:3" ht="18">
      <c r="A163" s="60"/>
      <c r="B163" s="61"/>
      <c r="C163" s="62"/>
    </row>
    <row r="164" spans="1:3" ht="18">
      <c r="A164" s="60"/>
      <c r="B164" s="61"/>
      <c r="C164" s="62"/>
    </row>
    <row r="165" spans="1:3" ht="18">
      <c r="A165" s="60"/>
      <c r="B165" s="61"/>
      <c r="C165" s="62"/>
    </row>
    <row r="166" spans="1:3" ht="18">
      <c r="A166" s="60"/>
      <c r="B166" s="61"/>
      <c r="C166" s="62"/>
    </row>
    <row r="167" spans="1:3" ht="18">
      <c r="A167" s="60"/>
      <c r="B167" s="61"/>
      <c r="C167" s="62"/>
    </row>
    <row r="168" spans="1:3" ht="18">
      <c r="A168" s="60"/>
      <c r="B168" s="61"/>
      <c r="C168" s="62"/>
    </row>
    <row r="169" spans="1:3" ht="18">
      <c r="A169" s="60"/>
      <c r="B169" s="61"/>
      <c r="C169" s="62"/>
    </row>
    <row r="170" spans="1:3" ht="18">
      <c r="A170" s="60"/>
      <c r="B170" s="61"/>
      <c r="C170" s="62"/>
    </row>
    <row r="171" spans="1:3" ht="18">
      <c r="A171" s="60"/>
      <c r="B171" s="61"/>
      <c r="C171" s="62"/>
    </row>
    <row r="172" spans="1:3" ht="18">
      <c r="A172" s="60"/>
      <c r="B172" s="61"/>
      <c r="C172" s="62"/>
    </row>
    <row r="173" spans="1:3" ht="18">
      <c r="A173" s="60"/>
      <c r="B173" s="61"/>
      <c r="C173" s="62"/>
    </row>
    <row r="174" spans="1:3" ht="18">
      <c r="A174" s="60"/>
      <c r="B174" s="61"/>
      <c r="C174" s="62"/>
    </row>
    <row r="175" spans="1:3" ht="18">
      <c r="A175" s="60"/>
      <c r="B175" s="61"/>
      <c r="C175" s="62"/>
    </row>
    <row r="176" spans="1:3" ht="18">
      <c r="A176" s="60"/>
      <c r="B176" s="61"/>
      <c r="C176" s="62"/>
    </row>
    <row r="177" spans="1:3" ht="18">
      <c r="A177" s="60"/>
      <c r="B177" s="61"/>
      <c r="C177" s="62"/>
    </row>
    <row r="178" spans="1:3" ht="18">
      <c r="A178" s="60"/>
      <c r="B178" s="61"/>
      <c r="C178" s="62"/>
    </row>
    <row r="179" spans="1:3" ht="18">
      <c r="A179" s="60"/>
      <c r="B179" s="61"/>
      <c r="C179" s="62"/>
    </row>
    <row r="180" spans="1:3" ht="18">
      <c r="A180" s="60"/>
      <c r="B180" s="61"/>
      <c r="C180" s="62"/>
    </row>
    <row r="181" spans="1:3" ht="18">
      <c r="A181" s="60"/>
      <c r="B181" s="61"/>
      <c r="C181" s="62"/>
    </row>
    <row r="182" spans="1:3" ht="18">
      <c r="A182" s="60"/>
      <c r="B182" s="61"/>
      <c r="C182" s="62"/>
    </row>
    <row r="183" spans="1:3" ht="18">
      <c r="A183" s="60"/>
      <c r="B183" s="61"/>
      <c r="C183" s="62"/>
    </row>
    <row r="184" spans="1:3" ht="18">
      <c r="A184" s="60"/>
      <c r="B184" s="61"/>
      <c r="C184" s="62"/>
    </row>
    <row r="185" spans="1:3" ht="18">
      <c r="A185" s="60"/>
      <c r="B185" s="61"/>
      <c r="C185" s="62"/>
    </row>
    <row r="186" spans="1:3" ht="18">
      <c r="A186" s="60"/>
      <c r="B186" s="61"/>
      <c r="C186" s="62"/>
    </row>
    <row r="187" spans="1:3" ht="18">
      <c r="A187" s="60"/>
      <c r="B187" s="61"/>
      <c r="C187" s="62"/>
    </row>
    <row r="188" spans="1:3" ht="18">
      <c r="A188" s="60"/>
      <c r="B188" s="61"/>
      <c r="C188" s="62"/>
    </row>
    <row r="189" spans="1:3" ht="18">
      <c r="A189" s="60"/>
      <c r="B189" s="61"/>
      <c r="C189" s="62"/>
    </row>
    <row r="190" spans="1:3" ht="18">
      <c r="A190" s="60"/>
      <c r="B190" s="61"/>
      <c r="C190" s="62"/>
    </row>
  </sheetData>
  <sheetProtection formatRows="0" autoFilter="0"/>
  <mergeCells count="8">
    <mergeCell ref="A1:C1"/>
    <mergeCell ref="A2:C2"/>
    <mergeCell ref="A9:C9"/>
    <mergeCell ref="A8:C8"/>
    <mergeCell ref="B6:C6"/>
    <mergeCell ref="A3:C3"/>
    <mergeCell ref="A4:C4"/>
    <mergeCell ref="B5:C5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0"/>
  <sheetViews>
    <sheetView view="pageBreakPreview" zoomScale="71" zoomScaleSheetLayoutView="71" zoomScalePageLayoutView="0" workbookViewId="0" topLeftCell="A54">
      <selection activeCell="B61" sqref="B61"/>
    </sheetView>
  </sheetViews>
  <sheetFormatPr defaultColWidth="8.8515625" defaultRowHeight="15"/>
  <cols>
    <col min="1" max="1" width="32.7109375" style="232" customWidth="1"/>
    <col min="2" max="2" width="85.140625" style="233" customWidth="1"/>
    <col min="3" max="3" width="18.00390625" style="233" customWidth="1"/>
    <col min="4" max="4" width="19.28125" style="234" customWidth="1"/>
    <col min="5" max="16384" width="8.8515625" style="49" customWidth="1"/>
  </cols>
  <sheetData>
    <row r="1" spans="1:7" s="41" customFormat="1" ht="29.25" customHeight="1">
      <c r="A1" s="506" t="s">
        <v>122</v>
      </c>
      <c r="B1" s="506"/>
      <c r="C1" s="506"/>
      <c r="D1" s="506"/>
      <c r="E1" s="58"/>
      <c r="F1" s="58"/>
      <c r="G1" s="58"/>
    </row>
    <row r="2" spans="1:7" s="41" customFormat="1" ht="36" customHeight="1">
      <c r="A2" s="506" t="s">
        <v>140</v>
      </c>
      <c r="B2" s="506"/>
      <c r="C2" s="506"/>
      <c r="D2" s="506"/>
      <c r="E2" s="58"/>
      <c r="F2" s="58"/>
      <c r="G2" s="58"/>
    </row>
    <row r="3" spans="1:7" s="41" customFormat="1" ht="30.75" customHeight="1">
      <c r="A3" s="506" t="s">
        <v>421</v>
      </c>
      <c r="B3" s="506"/>
      <c r="C3" s="506"/>
      <c r="D3" s="506"/>
      <c r="E3" s="58"/>
      <c r="F3" s="58"/>
      <c r="G3" s="58"/>
    </row>
    <row r="4" spans="1:7" s="42" customFormat="1" ht="29.25" customHeight="1">
      <c r="A4" s="525" t="s">
        <v>422</v>
      </c>
      <c r="B4" s="525"/>
      <c r="C4" s="525"/>
      <c r="D4" s="525"/>
      <c r="E4" s="59"/>
      <c r="F4" s="59"/>
      <c r="G4" s="59"/>
    </row>
    <row r="5" spans="1:7" s="42" customFormat="1" ht="27.75" customHeight="1">
      <c r="A5" s="525" t="s">
        <v>423</v>
      </c>
      <c r="B5" s="525"/>
      <c r="C5" s="525"/>
      <c r="D5" s="525"/>
      <c r="E5" s="59"/>
      <c r="F5" s="59"/>
      <c r="G5" s="59"/>
    </row>
    <row r="6" spans="1:4" ht="20.25">
      <c r="A6" s="526" t="s">
        <v>386</v>
      </c>
      <c r="B6" s="526"/>
      <c r="C6" s="526"/>
      <c r="D6" s="526"/>
    </row>
    <row r="7" spans="2:4" ht="15">
      <c r="B7" s="527"/>
      <c r="C7" s="527"/>
      <c r="D7" s="527"/>
    </row>
    <row r="8" ht="15">
      <c r="E8" s="52"/>
    </row>
    <row r="9" spans="1:5" s="53" customFormat="1" ht="19.5">
      <c r="A9" s="528" t="s">
        <v>514</v>
      </c>
      <c r="B9" s="528"/>
      <c r="C9" s="528"/>
      <c r="D9" s="528"/>
      <c r="E9" s="54"/>
    </row>
    <row r="10" spans="1:4" s="53" customFormat="1" ht="30" customHeight="1">
      <c r="A10" s="524" t="s">
        <v>424</v>
      </c>
      <c r="B10" s="524"/>
      <c r="C10" s="524"/>
      <c r="D10" s="524"/>
    </row>
    <row r="11" ht="18">
      <c r="D11" s="427" t="s">
        <v>322</v>
      </c>
    </row>
    <row r="12" spans="1:4" s="55" customFormat="1" ht="88.5" customHeight="1">
      <c r="A12" s="430" t="s">
        <v>269</v>
      </c>
      <c r="B12" s="431" t="s">
        <v>270</v>
      </c>
      <c r="C12" s="432" t="s">
        <v>41</v>
      </c>
      <c r="D12" s="432" t="s">
        <v>515</v>
      </c>
    </row>
    <row r="13" spans="1:4" ht="29.25" customHeight="1">
      <c r="A13" s="433" t="s">
        <v>365</v>
      </c>
      <c r="B13" s="433" t="s">
        <v>271</v>
      </c>
      <c r="C13" s="434">
        <f>C14+C19+C25+C28+C36+C49+C45+C53</f>
        <v>7445292</v>
      </c>
      <c r="D13" s="434">
        <f>D14+D19+D25+D28+D36+D49+D45+D53</f>
        <v>7568519</v>
      </c>
    </row>
    <row r="14" spans="1:4" ht="30.75" customHeight="1">
      <c r="A14" s="433" t="s">
        <v>272</v>
      </c>
      <c r="B14" s="433" t="s">
        <v>273</v>
      </c>
      <c r="C14" s="434">
        <f>C15</f>
        <v>4196558</v>
      </c>
      <c r="D14" s="434">
        <f>D15</f>
        <v>4289362</v>
      </c>
    </row>
    <row r="15" spans="1:4" ht="24.75" customHeight="1">
      <c r="A15" s="433" t="s">
        <v>274</v>
      </c>
      <c r="B15" s="433" t="s">
        <v>275</v>
      </c>
      <c r="C15" s="434">
        <f>C16+C17+C18</f>
        <v>4196558</v>
      </c>
      <c r="D15" s="434">
        <f>D16+D17+D18</f>
        <v>4289362</v>
      </c>
    </row>
    <row r="16" spans="1:4" ht="79.5" customHeight="1">
      <c r="A16" s="435" t="s">
        <v>276</v>
      </c>
      <c r="B16" s="436" t="s">
        <v>187</v>
      </c>
      <c r="C16" s="437">
        <v>4162988</v>
      </c>
      <c r="D16" s="437">
        <v>4255120</v>
      </c>
    </row>
    <row r="17" spans="1:4" ht="121.5" customHeight="1">
      <c r="A17" s="438" t="s">
        <v>142</v>
      </c>
      <c r="B17" s="436" t="s">
        <v>144</v>
      </c>
      <c r="C17" s="437">
        <v>30530</v>
      </c>
      <c r="D17" s="437">
        <v>31202</v>
      </c>
    </row>
    <row r="18" spans="1:4" s="56" customFormat="1" ht="39" customHeight="1">
      <c r="A18" s="438" t="s">
        <v>143</v>
      </c>
      <c r="B18" s="439" t="s">
        <v>145</v>
      </c>
      <c r="C18" s="437">
        <v>3040</v>
      </c>
      <c r="D18" s="437">
        <v>3040</v>
      </c>
    </row>
    <row r="19" spans="1:4" s="56" customFormat="1" ht="43.5" customHeight="1">
      <c r="A19" s="433" t="s">
        <v>235</v>
      </c>
      <c r="B19" s="433" t="s">
        <v>78</v>
      </c>
      <c r="C19" s="434">
        <f>C20</f>
        <v>616319</v>
      </c>
      <c r="D19" s="434">
        <f>D20</f>
        <v>637770</v>
      </c>
    </row>
    <row r="20" spans="1:4" ht="42.75" customHeight="1">
      <c r="A20" s="433" t="s">
        <v>237</v>
      </c>
      <c r="B20" s="433" t="s">
        <v>163</v>
      </c>
      <c r="C20" s="434">
        <f>C21+C22+C23+C24</f>
        <v>616319</v>
      </c>
      <c r="D20" s="434">
        <f>D21+D22+D23+D24</f>
        <v>637770</v>
      </c>
    </row>
    <row r="21" spans="1:4" ht="87" customHeight="1">
      <c r="A21" s="435" t="s">
        <v>238</v>
      </c>
      <c r="B21" s="435" t="s">
        <v>222</v>
      </c>
      <c r="C21" s="437">
        <v>189017</v>
      </c>
      <c r="D21" s="437">
        <v>199881</v>
      </c>
    </row>
    <row r="22" spans="1:4" ht="102" customHeight="1">
      <c r="A22" s="435" t="s">
        <v>239</v>
      </c>
      <c r="B22" s="436" t="s">
        <v>223</v>
      </c>
      <c r="C22" s="437">
        <v>1538</v>
      </c>
      <c r="D22" s="437">
        <v>1576</v>
      </c>
    </row>
    <row r="23" spans="1:4" ht="82.5" customHeight="1">
      <c r="A23" s="435" t="s">
        <v>240</v>
      </c>
      <c r="B23" s="435" t="s">
        <v>224</v>
      </c>
      <c r="C23" s="437">
        <v>455498</v>
      </c>
      <c r="D23" s="437">
        <v>476314</v>
      </c>
    </row>
    <row r="24" spans="1:4" ht="87" customHeight="1">
      <c r="A24" s="435" t="s">
        <v>241</v>
      </c>
      <c r="B24" s="435" t="s">
        <v>225</v>
      </c>
      <c r="C24" s="437">
        <v>-29734</v>
      </c>
      <c r="D24" s="437">
        <v>-40001</v>
      </c>
    </row>
    <row r="25" spans="1:4" ht="20.25" customHeight="1">
      <c r="A25" s="433" t="s">
        <v>242</v>
      </c>
      <c r="B25" s="433" t="s">
        <v>243</v>
      </c>
      <c r="C25" s="434">
        <f>C26</f>
        <v>263880</v>
      </c>
      <c r="D25" s="434">
        <f>D26</f>
        <v>272852</v>
      </c>
    </row>
    <row r="26" spans="1:4" ht="27.75" customHeight="1">
      <c r="A26" s="433" t="s">
        <v>244</v>
      </c>
      <c r="B26" s="433" t="s">
        <v>246</v>
      </c>
      <c r="C26" s="434">
        <f>C27</f>
        <v>263880</v>
      </c>
      <c r="D26" s="434">
        <f>D27</f>
        <v>272852</v>
      </c>
    </row>
    <row r="27" spans="1:4" s="63" customFormat="1" ht="21" customHeight="1">
      <c r="A27" s="435" t="s">
        <v>245</v>
      </c>
      <c r="B27" s="435" t="s">
        <v>246</v>
      </c>
      <c r="C27" s="437">
        <v>263880</v>
      </c>
      <c r="D27" s="437">
        <v>272852</v>
      </c>
    </row>
    <row r="28" spans="1:4" ht="26.25" customHeight="1">
      <c r="A28" s="433" t="s">
        <v>366</v>
      </c>
      <c r="B28" s="433" t="s">
        <v>367</v>
      </c>
      <c r="C28" s="434">
        <f>C29+C31</f>
        <v>1937962</v>
      </c>
      <c r="D28" s="434">
        <f>D29+D31</f>
        <v>1937962</v>
      </c>
    </row>
    <row r="29" spans="1:4" ht="23.25" customHeight="1">
      <c r="A29" s="433" t="s">
        <v>368</v>
      </c>
      <c r="B29" s="433" t="s">
        <v>369</v>
      </c>
      <c r="C29" s="434">
        <f>C30</f>
        <v>508126</v>
      </c>
      <c r="D29" s="434">
        <f>D30</f>
        <v>508126</v>
      </c>
    </row>
    <row r="30" spans="1:4" ht="61.5" customHeight="1">
      <c r="A30" s="435" t="s">
        <v>310</v>
      </c>
      <c r="B30" s="435" t="s">
        <v>43</v>
      </c>
      <c r="C30" s="437">
        <v>508126</v>
      </c>
      <c r="D30" s="437">
        <v>508126</v>
      </c>
    </row>
    <row r="31" spans="1:4" ht="26.25" customHeight="1">
      <c r="A31" s="433" t="s">
        <v>370</v>
      </c>
      <c r="B31" s="433" t="s">
        <v>371</v>
      </c>
      <c r="C31" s="434">
        <f>C32+C34</f>
        <v>1429836</v>
      </c>
      <c r="D31" s="434">
        <f>D32+D34</f>
        <v>1429836</v>
      </c>
    </row>
    <row r="32" spans="1:4" ht="27.75" customHeight="1">
      <c r="A32" s="433" t="s">
        <v>172</v>
      </c>
      <c r="B32" s="433" t="s">
        <v>173</v>
      </c>
      <c r="C32" s="434">
        <f>C33</f>
        <v>181690</v>
      </c>
      <c r="D32" s="434">
        <f>D33</f>
        <v>181690</v>
      </c>
    </row>
    <row r="33" spans="1:4" s="64" customFormat="1" ht="43.5" customHeight="1">
      <c r="A33" s="440" t="s">
        <v>16</v>
      </c>
      <c r="B33" s="441" t="s">
        <v>17</v>
      </c>
      <c r="C33" s="437">
        <v>181690</v>
      </c>
      <c r="D33" s="437">
        <v>181690</v>
      </c>
    </row>
    <row r="34" spans="1:4" s="63" customFormat="1" ht="27" customHeight="1">
      <c r="A34" s="433" t="s">
        <v>50</v>
      </c>
      <c r="B34" s="433" t="s">
        <v>51</v>
      </c>
      <c r="C34" s="434">
        <f>C35</f>
        <v>1248146</v>
      </c>
      <c r="D34" s="434">
        <f>D35</f>
        <v>1248146</v>
      </c>
    </row>
    <row r="35" spans="1:4" ht="48.75" customHeight="1">
      <c r="A35" s="440" t="s">
        <v>52</v>
      </c>
      <c r="B35" s="441" t="s">
        <v>18</v>
      </c>
      <c r="C35" s="437">
        <v>1248146</v>
      </c>
      <c r="D35" s="437">
        <v>1248146</v>
      </c>
    </row>
    <row r="36" spans="1:4" ht="54.75" customHeight="1">
      <c r="A36" s="433" t="s">
        <v>277</v>
      </c>
      <c r="B36" s="433" t="s">
        <v>373</v>
      </c>
      <c r="C36" s="434">
        <f>C37+C42</f>
        <v>423419</v>
      </c>
      <c r="D36" s="434">
        <f>D37+D42</f>
        <v>423419</v>
      </c>
    </row>
    <row r="37" spans="1:4" ht="99.75" customHeight="1">
      <c r="A37" s="433" t="s">
        <v>278</v>
      </c>
      <c r="B37" s="442" t="s">
        <v>48</v>
      </c>
      <c r="C37" s="434">
        <f>C38+C40</f>
        <v>405902</v>
      </c>
      <c r="D37" s="434">
        <f>D38+D40</f>
        <v>405902</v>
      </c>
    </row>
    <row r="38" spans="1:4" ht="78" customHeight="1">
      <c r="A38" s="433" t="s">
        <v>279</v>
      </c>
      <c r="B38" s="433" t="s">
        <v>280</v>
      </c>
      <c r="C38" s="434">
        <f>C39</f>
        <v>385902</v>
      </c>
      <c r="D38" s="434">
        <f>D39</f>
        <v>385902</v>
      </c>
    </row>
    <row r="39" spans="1:4" ht="92.25" customHeight="1">
      <c r="A39" s="435" t="s">
        <v>309</v>
      </c>
      <c r="B39" s="436" t="s">
        <v>44</v>
      </c>
      <c r="C39" s="437">
        <v>385902</v>
      </c>
      <c r="D39" s="437">
        <v>385902</v>
      </c>
    </row>
    <row r="40" spans="1:4" ht="96" customHeight="1">
      <c r="A40" s="433" t="s">
        <v>247</v>
      </c>
      <c r="B40" s="442" t="s">
        <v>248</v>
      </c>
      <c r="C40" s="434">
        <f>C41</f>
        <v>20000</v>
      </c>
      <c r="D40" s="434">
        <f>D41</f>
        <v>20000</v>
      </c>
    </row>
    <row r="41" spans="1:4" ht="84" customHeight="1">
      <c r="A41" s="435" t="s">
        <v>308</v>
      </c>
      <c r="B41" s="435" t="s">
        <v>45</v>
      </c>
      <c r="C41" s="437">
        <v>20000</v>
      </c>
      <c r="D41" s="437">
        <v>20000</v>
      </c>
    </row>
    <row r="42" spans="1:4" ht="100.5" customHeight="1">
      <c r="A42" s="433" t="s">
        <v>408</v>
      </c>
      <c r="B42" s="442" t="s">
        <v>411</v>
      </c>
      <c r="C42" s="434">
        <f>C43</f>
        <v>17517</v>
      </c>
      <c r="D42" s="434">
        <f>D43</f>
        <v>17517</v>
      </c>
    </row>
    <row r="43" spans="1:4" ht="84" customHeight="1">
      <c r="A43" s="433" t="s">
        <v>425</v>
      </c>
      <c r="B43" s="442" t="s">
        <v>410</v>
      </c>
      <c r="C43" s="434">
        <f>C44</f>
        <v>17517</v>
      </c>
      <c r="D43" s="434">
        <f>D44</f>
        <v>17517</v>
      </c>
    </row>
    <row r="44" spans="1:4" ht="91.5" customHeight="1">
      <c r="A44" s="435" t="s">
        <v>426</v>
      </c>
      <c r="B44" s="436" t="s">
        <v>413</v>
      </c>
      <c r="C44" s="437">
        <v>17517</v>
      </c>
      <c r="D44" s="437">
        <v>17517</v>
      </c>
    </row>
    <row r="45" spans="1:4" ht="34.5">
      <c r="A45" s="443" t="s">
        <v>405</v>
      </c>
      <c r="B45" s="433" t="s">
        <v>406</v>
      </c>
      <c r="C45" s="434">
        <f aca="true" t="shared" si="0" ref="C45:D47">C46</f>
        <v>1314</v>
      </c>
      <c r="D45" s="434">
        <f t="shared" si="0"/>
        <v>1314</v>
      </c>
    </row>
    <row r="46" spans="1:4" ht="17.25">
      <c r="A46" s="443" t="s">
        <v>407</v>
      </c>
      <c r="B46" s="442" t="s">
        <v>414</v>
      </c>
      <c r="C46" s="434">
        <f t="shared" si="0"/>
        <v>1314</v>
      </c>
      <c r="D46" s="434">
        <f t="shared" si="0"/>
        <v>1314</v>
      </c>
    </row>
    <row r="47" spans="1:4" ht="21.75" customHeight="1">
      <c r="A47" s="433" t="s">
        <v>415</v>
      </c>
      <c r="B47" s="442" t="s">
        <v>416</v>
      </c>
      <c r="C47" s="434">
        <f t="shared" si="0"/>
        <v>1314</v>
      </c>
      <c r="D47" s="434">
        <f t="shared" si="0"/>
        <v>1314</v>
      </c>
    </row>
    <row r="48" spans="1:4" ht="36">
      <c r="A48" s="435" t="s">
        <v>109</v>
      </c>
      <c r="B48" s="436" t="s">
        <v>397</v>
      </c>
      <c r="C48" s="437">
        <v>1314</v>
      </c>
      <c r="D48" s="437">
        <v>1314</v>
      </c>
    </row>
    <row r="49" spans="1:4" ht="39" customHeight="1">
      <c r="A49" s="443" t="s">
        <v>281</v>
      </c>
      <c r="B49" s="433" t="s">
        <v>282</v>
      </c>
      <c r="C49" s="434">
        <f aca="true" t="shared" si="1" ref="C49:D51">C50</f>
        <v>0</v>
      </c>
      <c r="D49" s="434">
        <f t="shared" si="1"/>
        <v>0</v>
      </c>
    </row>
    <row r="50" spans="1:4" ht="64.5" customHeight="1">
      <c r="A50" s="444" t="s">
        <v>283</v>
      </c>
      <c r="B50" s="435" t="s">
        <v>49</v>
      </c>
      <c r="C50" s="437">
        <f t="shared" si="1"/>
        <v>0</v>
      </c>
      <c r="D50" s="437">
        <f t="shared" si="1"/>
        <v>0</v>
      </c>
    </row>
    <row r="51" spans="1:4" ht="50.25" customHeight="1">
      <c r="A51" s="444" t="s">
        <v>284</v>
      </c>
      <c r="B51" s="435" t="s">
        <v>53</v>
      </c>
      <c r="C51" s="437">
        <f t="shared" si="1"/>
        <v>0</v>
      </c>
      <c r="D51" s="437">
        <f t="shared" si="1"/>
        <v>0</v>
      </c>
    </row>
    <row r="52" spans="1:4" ht="54">
      <c r="A52" s="445" t="s">
        <v>304</v>
      </c>
      <c r="B52" s="446" t="s">
        <v>46</v>
      </c>
      <c r="C52" s="437">
        <v>0</v>
      </c>
      <c r="D52" s="437">
        <v>0</v>
      </c>
    </row>
    <row r="53" spans="1:4" ht="24" customHeight="1">
      <c r="A53" s="443" t="s">
        <v>417</v>
      </c>
      <c r="B53" s="433" t="s">
        <v>418</v>
      </c>
      <c r="C53" s="434">
        <f>C54</f>
        <v>5840</v>
      </c>
      <c r="D53" s="434">
        <f>D54</f>
        <v>5840</v>
      </c>
    </row>
    <row r="54" spans="1:4" ht="42" customHeight="1">
      <c r="A54" s="443" t="s">
        <v>419</v>
      </c>
      <c r="B54" s="433" t="s">
        <v>420</v>
      </c>
      <c r="C54" s="434">
        <f>C55</f>
        <v>5840</v>
      </c>
      <c r="D54" s="434">
        <f>D55</f>
        <v>5840</v>
      </c>
    </row>
    <row r="55" spans="1:4" s="400" customFormat="1" ht="46.5" customHeight="1">
      <c r="A55" s="444" t="s">
        <v>115</v>
      </c>
      <c r="B55" s="435" t="s">
        <v>19</v>
      </c>
      <c r="C55" s="437">
        <v>5840</v>
      </c>
      <c r="D55" s="437">
        <v>5840</v>
      </c>
    </row>
    <row r="56" spans="1:4" ht="22.5" customHeight="1">
      <c r="A56" s="447" t="s">
        <v>219</v>
      </c>
      <c r="B56" s="448" t="s">
        <v>220</v>
      </c>
      <c r="C56" s="434">
        <f aca="true" t="shared" si="2" ref="C56:D59">C57</f>
        <v>1250654</v>
      </c>
      <c r="D56" s="434">
        <f t="shared" si="2"/>
        <v>1150026</v>
      </c>
    </row>
    <row r="57" spans="1:4" ht="39" customHeight="1">
      <c r="A57" s="447" t="s">
        <v>221</v>
      </c>
      <c r="B57" s="448" t="s">
        <v>226</v>
      </c>
      <c r="C57" s="434">
        <f t="shared" si="2"/>
        <v>1250654</v>
      </c>
      <c r="D57" s="434">
        <f t="shared" si="2"/>
        <v>1150026</v>
      </c>
    </row>
    <row r="58" spans="1:4" ht="46.5" customHeight="1">
      <c r="A58" s="445" t="s">
        <v>227</v>
      </c>
      <c r="B58" s="449" t="s">
        <v>228</v>
      </c>
      <c r="C58" s="437">
        <f t="shared" si="2"/>
        <v>1250654</v>
      </c>
      <c r="D58" s="437">
        <f t="shared" si="2"/>
        <v>1150026</v>
      </c>
    </row>
    <row r="59" spans="1:4" ht="34.5" customHeight="1">
      <c r="A59" s="445" t="s">
        <v>229</v>
      </c>
      <c r="B59" s="449" t="s">
        <v>230</v>
      </c>
      <c r="C59" s="437">
        <f t="shared" si="2"/>
        <v>1250654</v>
      </c>
      <c r="D59" s="437">
        <f t="shared" si="2"/>
        <v>1150026</v>
      </c>
    </row>
    <row r="60" spans="1:4" ht="45.75" customHeight="1">
      <c r="A60" s="445" t="s">
        <v>303</v>
      </c>
      <c r="B60" s="449" t="s">
        <v>47</v>
      </c>
      <c r="C60" s="437">
        <v>1250654</v>
      </c>
      <c r="D60" s="437">
        <v>1150026</v>
      </c>
    </row>
    <row r="61" spans="1:4" ht="28.5" customHeight="1">
      <c r="A61" s="433" t="s">
        <v>162</v>
      </c>
      <c r="B61" s="267" t="s">
        <v>161</v>
      </c>
      <c r="C61" s="434">
        <f>C13+C56</f>
        <v>8695946</v>
      </c>
      <c r="D61" s="434">
        <f>D13+D56</f>
        <v>8718545</v>
      </c>
    </row>
    <row r="62" spans="1:4" ht="18">
      <c r="A62" s="235"/>
      <c r="B62" s="236"/>
      <c r="C62" s="237"/>
      <c r="D62" s="237"/>
    </row>
    <row r="63" spans="1:4" ht="18">
      <c r="A63" s="235"/>
      <c r="B63" s="236"/>
      <c r="C63" s="237"/>
      <c r="D63" s="237"/>
    </row>
    <row r="64" spans="1:4" ht="18">
      <c r="A64" s="235"/>
      <c r="B64" s="236"/>
      <c r="C64" s="237"/>
      <c r="D64" s="237"/>
    </row>
    <row r="65" spans="1:4" ht="18">
      <c r="A65" s="235"/>
      <c r="B65" s="236"/>
      <c r="C65" s="237"/>
      <c r="D65" s="237"/>
    </row>
    <row r="66" spans="1:4" ht="18">
      <c r="A66" s="235"/>
      <c r="B66" s="236"/>
      <c r="C66" s="237"/>
      <c r="D66" s="237"/>
    </row>
    <row r="67" spans="1:4" ht="18">
      <c r="A67" s="235"/>
      <c r="B67" s="236"/>
      <c r="C67" s="237"/>
      <c r="D67" s="237"/>
    </row>
    <row r="68" spans="1:4" ht="18">
      <c r="A68" s="235"/>
      <c r="B68" s="236"/>
      <c r="C68" s="237"/>
      <c r="D68" s="237"/>
    </row>
    <row r="69" spans="1:4" ht="18">
      <c r="A69" s="235"/>
      <c r="B69" s="236"/>
      <c r="C69" s="237"/>
      <c r="D69" s="237"/>
    </row>
    <row r="70" spans="1:4" ht="18">
      <c r="A70" s="235"/>
      <c r="B70" s="236"/>
      <c r="C70" s="237"/>
      <c r="D70" s="237"/>
    </row>
    <row r="71" spans="1:4" ht="18">
      <c r="A71" s="235"/>
      <c r="B71" s="236"/>
      <c r="C71" s="237"/>
      <c r="D71" s="237"/>
    </row>
    <row r="72" spans="1:4" ht="18">
      <c r="A72" s="235"/>
      <c r="B72" s="236"/>
      <c r="C72" s="237"/>
      <c r="D72" s="237"/>
    </row>
    <row r="73" spans="1:4" ht="18">
      <c r="A73" s="235"/>
      <c r="B73" s="236"/>
      <c r="C73" s="237"/>
      <c r="D73" s="237"/>
    </row>
    <row r="74" spans="1:4" ht="18">
      <c r="A74" s="235"/>
      <c r="B74" s="236"/>
      <c r="C74" s="237"/>
      <c r="D74" s="237"/>
    </row>
    <row r="75" spans="1:4" ht="18">
      <c r="A75" s="235"/>
      <c r="B75" s="236"/>
      <c r="C75" s="237"/>
      <c r="D75" s="237"/>
    </row>
    <row r="76" spans="1:4" ht="18">
      <c r="A76" s="235"/>
      <c r="B76" s="236"/>
      <c r="C76" s="237"/>
      <c r="D76" s="237"/>
    </row>
    <row r="77" spans="1:4" ht="18">
      <c r="A77" s="235"/>
      <c r="B77" s="236"/>
      <c r="C77" s="237"/>
      <c r="D77" s="237"/>
    </row>
    <row r="78" spans="1:4" ht="18">
      <c r="A78" s="235"/>
      <c r="B78" s="236"/>
      <c r="C78" s="237"/>
      <c r="D78" s="237"/>
    </row>
    <row r="79" spans="1:4" ht="18">
      <c r="A79" s="235"/>
      <c r="B79" s="236"/>
      <c r="C79" s="237"/>
      <c r="D79" s="237"/>
    </row>
    <row r="80" spans="1:4" ht="18">
      <c r="A80" s="235"/>
      <c r="B80" s="236"/>
      <c r="C80" s="237"/>
      <c r="D80" s="237"/>
    </row>
    <row r="81" spans="1:4" ht="18">
      <c r="A81" s="235"/>
      <c r="B81" s="236"/>
      <c r="C81" s="236"/>
      <c r="D81" s="237"/>
    </row>
    <row r="82" spans="1:4" ht="18">
      <c r="A82" s="235"/>
      <c r="B82" s="236"/>
      <c r="C82" s="236"/>
      <c r="D82" s="237"/>
    </row>
    <row r="83" spans="1:4" ht="18">
      <c r="A83" s="235"/>
      <c r="B83" s="236"/>
      <c r="C83" s="236"/>
      <c r="D83" s="237"/>
    </row>
    <row r="84" spans="1:4" ht="18">
      <c r="A84" s="235"/>
      <c r="B84" s="236"/>
      <c r="C84" s="236"/>
      <c r="D84" s="237"/>
    </row>
    <row r="85" spans="1:4" ht="18">
      <c r="A85" s="235"/>
      <c r="B85" s="236"/>
      <c r="C85" s="236"/>
      <c r="D85" s="237"/>
    </row>
    <row r="86" spans="1:4" ht="18">
      <c r="A86" s="235"/>
      <c r="B86" s="236"/>
      <c r="C86" s="236"/>
      <c r="D86" s="237"/>
    </row>
    <row r="87" spans="1:4" ht="18">
      <c r="A87" s="235"/>
      <c r="B87" s="236"/>
      <c r="C87" s="236"/>
      <c r="D87" s="237"/>
    </row>
    <row r="88" spans="1:4" ht="18">
      <c r="A88" s="235"/>
      <c r="B88" s="236"/>
      <c r="C88" s="236"/>
      <c r="D88" s="237"/>
    </row>
    <row r="89" spans="1:4" ht="18">
      <c r="A89" s="235"/>
      <c r="B89" s="236"/>
      <c r="C89" s="236"/>
      <c r="D89" s="237"/>
    </row>
    <row r="90" spans="1:4" ht="18">
      <c r="A90" s="235"/>
      <c r="B90" s="236"/>
      <c r="C90" s="236"/>
      <c r="D90" s="237"/>
    </row>
    <row r="91" spans="1:4" ht="18">
      <c r="A91" s="235"/>
      <c r="B91" s="236"/>
      <c r="C91" s="236"/>
      <c r="D91" s="237"/>
    </row>
    <row r="92" spans="1:4" ht="18">
      <c r="A92" s="235"/>
      <c r="B92" s="236"/>
      <c r="C92" s="236"/>
      <c r="D92" s="237"/>
    </row>
    <row r="93" spans="1:4" ht="18">
      <c r="A93" s="235"/>
      <c r="B93" s="236"/>
      <c r="C93" s="236"/>
      <c r="D93" s="237"/>
    </row>
    <row r="94" spans="1:4" ht="18">
      <c r="A94" s="235"/>
      <c r="B94" s="236"/>
      <c r="C94" s="236"/>
      <c r="D94" s="237"/>
    </row>
    <row r="95" spans="1:4" ht="18">
      <c r="A95" s="235"/>
      <c r="B95" s="236"/>
      <c r="C95" s="236"/>
      <c r="D95" s="237"/>
    </row>
    <row r="96" spans="1:4" ht="18">
      <c r="A96" s="235"/>
      <c r="B96" s="236"/>
      <c r="C96" s="236"/>
      <c r="D96" s="237"/>
    </row>
    <row r="97" spans="1:4" ht="18">
      <c r="A97" s="235"/>
      <c r="B97" s="236"/>
      <c r="C97" s="236"/>
      <c r="D97" s="237"/>
    </row>
    <row r="98" spans="1:4" ht="18">
      <c r="A98" s="235"/>
      <c r="B98" s="236"/>
      <c r="C98" s="236"/>
      <c r="D98" s="237"/>
    </row>
    <row r="99" spans="1:4" ht="18">
      <c r="A99" s="235"/>
      <c r="B99" s="236"/>
      <c r="C99" s="236"/>
      <c r="D99" s="237"/>
    </row>
    <row r="100" spans="1:4" ht="18">
      <c r="A100" s="235"/>
      <c r="B100" s="236"/>
      <c r="C100" s="236"/>
      <c r="D100" s="237"/>
    </row>
    <row r="101" spans="1:4" ht="18">
      <c r="A101" s="235"/>
      <c r="B101" s="236"/>
      <c r="C101" s="236"/>
      <c r="D101" s="237"/>
    </row>
    <row r="102" spans="1:4" ht="18">
      <c r="A102" s="235"/>
      <c r="B102" s="236"/>
      <c r="C102" s="236"/>
      <c r="D102" s="237"/>
    </row>
    <row r="103" spans="1:4" ht="18">
      <c r="A103" s="235"/>
      <c r="B103" s="236"/>
      <c r="C103" s="236"/>
      <c r="D103" s="237"/>
    </row>
    <row r="104" spans="1:4" ht="18">
      <c r="A104" s="235"/>
      <c r="B104" s="236"/>
      <c r="C104" s="236"/>
      <c r="D104" s="237"/>
    </row>
    <row r="105" spans="1:4" ht="18">
      <c r="A105" s="235"/>
      <c r="B105" s="236"/>
      <c r="C105" s="236"/>
      <c r="D105" s="237"/>
    </row>
    <row r="106" spans="1:4" ht="18">
      <c r="A106" s="235"/>
      <c r="B106" s="236"/>
      <c r="C106" s="236"/>
      <c r="D106" s="237"/>
    </row>
    <row r="107" spans="1:4" ht="18">
      <c r="A107" s="235"/>
      <c r="B107" s="236"/>
      <c r="C107" s="236"/>
      <c r="D107" s="237"/>
    </row>
    <row r="108" spans="1:4" ht="18">
      <c r="A108" s="235"/>
      <c r="B108" s="236"/>
      <c r="C108" s="236"/>
      <c r="D108" s="237"/>
    </row>
    <row r="109" spans="1:4" ht="18">
      <c r="A109" s="235"/>
      <c r="B109" s="236"/>
      <c r="C109" s="236"/>
      <c r="D109" s="237"/>
    </row>
    <row r="110" spans="1:4" ht="18">
      <c r="A110" s="235"/>
      <c r="B110" s="236"/>
      <c r="C110" s="236"/>
      <c r="D110" s="237"/>
    </row>
    <row r="111" spans="1:4" ht="18">
      <c r="A111" s="235"/>
      <c r="B111" s="236"/>
      <c r="C111" s="236"/>
      <c r="D111" s="237"/>
    </row>
    <row r="112" spans="1:4" ht="18">
      <c r="A112" s="235"/>
      <c r="B112" s="236"/>
      <c r="C112" s="236"/>
      <c r="D112" s="237"/>
    </row>
    <row r="113" spans="1:4" ht="18">
      <c r="A113" s="235"/>
      <c r="B113" s="236"/>
      <c r="C113" s="236"/>
      <c r="D113" s="237"/>
    </row>
    <row r="114" spans="1:4" ht="18">
      <c r="A114" s="235"/>
      <c r="B114" s="236"/>
      <c r="C114" s="236"/>
      <c r="D114" s="237"/>
    </row>
    <row r="115" spans="1:4" ht="18">
      <c r="A115" s="235"/>
      <c r="B115" s="236"/>
      <c r="C115" s="236"/>
      <c r="D115" s="237"/>
    </row>
    <row r="116" spans="1:4" ht="18">
      <c r="A116" s="235"/>
      <c r="B116" s="236"/>
      <c r="C116" s="236"/>
      <c r="D116" s="237"/>
    </row>
    <row r="117" spans="1:4" ht="18">
      <c r="A117" s="235"/>
      <c r="B117" s="236"/>
      <c r="C117" s="236"/>
      <c r="D117" s="237"/>
    </row>
    <row r="118" spans="1:4" ht="18">
      <c r="A118" s="235"/>
      <c r="B118" s="236"/>
      <c r="C118" s="236"/>
      <c r="D118" s="237"/>
    </row>
    <row r="119" spans="1:4" ht="18">
      <c r="A119" s="235"/>
      <c r="B119" s="236"/>
      <c r="C119" s="236"/>
      <c r="D119" s="237"/>
    </row>
    <row r="120" spans="1:4" ht="18">
      <c r="A120" s="235"/>
      <c r="B120" s="236"/>
      <c r="C120" s="236"/>
      <c r="D120" s="237"/>
    </row>
    <row r="121" spans="1:4" ht="18">
      <c r="A121" s="235"/>
      <c r="B121" s="236"/>
      <c r="C121" s="236"/>
      <c r="D121" s="237"/>
    </row>
    <row r="122" spans="1:4" ht="18">
      <c r="A122" s="235"/>
      <c r="B122" s="236"/>
      <c r="C122" s="236"/>
      <c r="D122" s="237"/>
    </row>
    <row r="123" spans="1:4" ht="18">
      <c r="A123" s="235"/>
      <c r="B123" s="236"/>
      <c r="C123" s="236"/>
      <c r="D123" s="237"/>
    </row>
    <row r="124" spans="1:4" ht="18">
      <c r="A124" s="235"/>
      <c r="B124" s="236"/>
      <c r="C124" s="236"/>
      <c r="D124" s="237"/>
    </row>
    <row r="125" spans="1:4" ht="18">
      <c r="A125" s="235"/>
      <c r="B125" s="236"/>
      <c r="C125" s="236"/>
      <c r="D125" s="237"/>
    </row>
    <row r="126" spans="1:4" ht="18">
      <c r="A126" s="235"/>
      <c r="B126" s="236"/>
      <c r="C126" s="236"/>
      <c r="D126" s="237"/>
    </row>
    <row r="127" spans="1:4" ht="18">
      <c r="A127" s="235"/>
      <c r="B127" s="236"/>
      <c r="C127" s="236"/>
      <c r="D127" s="237"/>
    </row>
    <row r="128" spans="1:4" ht="18">
      <c r="A128" s="235"/>
      <c r="B128" s="236"/>
      <c r="C128" s="236"/>
      <c r="D128" s="237"/>
    </row>
    <row r="129" spans="1:4" ht="18">
      <c r="A129" s="235"/>
      <c r="B129" s="236"/>
      <c r="C129" s="236"/>
      <c r="D129" s="237"/>
    </row>
    <row r="130" spans="1:4" ht="18">
      <c r="A130" s="235"/>
      <c r="B130" s="236"/>
      <c r="C130" s="236"/>
      <c r="D130" s="237"/>
    </row>
    <row r="131" spans="1:4" ht="18">
      <c r="A131" s="235"/>
      <c r="B131" s="236"/>
      <c r="C131" s="236"/>
      <c r="D131" s="237"/>
    </row>
    <row r="132" spans="1:4" ht="18">
      <c r="A132" s="235"/>
      <c r="B132" s="236"/>
      <c r="C132" s="236"/>
      <c r="D132" s="237"/>
    </row>
    <row r="133" spans="1:4" ht="18">
      <c r="A133" s="235"/>
      <c r="B133" s="236"/>
      <c r="C133" s="236"/>
      <c r="D133" s="237"/>
    </row>
    <row r="134" spans="1:4" ht="18">
      <c r="A134" s="235"/>
      <c r="B134" s="236"/>
      <c r="C134" s="236"/>
      <c r="D134" s="237"/>
    </row>
    <row r="135" spans="1:4" ht="18">
      <c r="A135" s="235"/>
      <c r="B135" s="236"/>
      <c r="C135" s="236"/>
      <c r="D135" s="237"/>
    </row>
    <row r="136" spans="1:4" ht="18">
      <c r="A136" s="235"/>
      <c r="B136" s="236"/>
      <c r="C136" s="236"/>
      <c r="D136" s="237"/>
    </row>
    <row r="137" spans="1:4" ht="18">
      <c r="A137" s="235"/>
      <c r="B137" s="236"/>
      <c r="C137" s="236"/>
      <c r="D137" s="237"/>
    </row>
    <row r="138" spans="1:4" ht="18">
      <c r="A138" s="235"/>
      <c r="B138" s="236"/>
      <c r="C138" s="236"/>
      <c r="D138" s="237"/>
    </row>
    <row r="139" spans="1:4" ht="18">
      <c r="A139" s="235"/>
      <c r="B139" s="236"/>
      <c r="C139" s="236"/>
      <c r="D139" s="237"/>
    </row>
    <row r="140" spans="1:4" ht="18">
      <c r="A140" s="235"/>
      <c r="B140" s="236"/>
      <c r="C140" s="236"/>
      <c r="D140" s="237"/>
    </row>
    <row r="141" spans="1:4" ht="18">
      <c r="A141" s="235"/>
      <c r="B141" s="236"/>
      <c r="C141" s="236"/>
      <c r="D141" s="237"/>
    </row>
    <row r="142" spans="1:4" ht="18">
      <c r="A142" s="235"/>
      <c r="B142" s="236"/>
      <c r="C142" s="236"/>
      <c r="D142" s="237"/>
    </row>
    <row r="143" spans="1:4" ht="18">
      <c r="A143" s="235"/>
      <c r="B143" s="236"/>
      <c r="C143" s="236"/>
      <c r="D143" s="237"/>
    </row>
    <row r="144" spans="1:4" ht="18">
      <c r="A144" s="235"/>
      <c r="B144" s="236"/>
      <c r="C144" s="236"/>
      <c r="D144" s="237"/>
    </row>
    <row r="145" spans="1:4" ht="18">
      <c r="A145" s="235"/>
      <c r="B145" s="236"/>
      <c r="C145" s="236"/>
      <c r="D145" s="237"/>
    </row>
    <row r="146" spans="1:4" ht="18">
      <c r="A146" s="235"/>
      <c r="B146" s="236"/>
      <c r="C146" s="236"/>
      <c r="D146" s="237"/>
    </row>
    <row r="147" spans="1:4" ht="18">
      <c r="A147" s="235"/>
      <c r="B147" s="236"/>
      <c r="C147" s="236"/>
      <c r="D147" s="237"/>
    </row>
    <row r="148" spans="1:4" ht="18">
      <c r="A148" s="235"/>
      <c r="B148" s="236"/>
      <c r="C148" s="236"/>
      <c r="D148" s="237"/>
    </row>
    <row r="149" spans="1:4" ht="18">
      <c r="A149" s="235"/>
      <c r="B149" s="236"/>
      <c r="C149" s="236"/>
      <c r="D149" s="237"/>
    </row>
    <row r="150" spans="1:4" ht="18">
      <c r="A150" s="235"/>
      <c r="B150" s="236"/>
      <c r="C150" s="236"/>
      <c r="D150" s="237"/>
    </row>
    <row r="151" spans="1:4" ht="18">
      <c r="A151" s="235"/>
      <c r="B151" s="236"/>
      <c r="C151" s="236"/>
      <c r="D151" s="237"/>
    </row>
    <row r="152" spans="1:4" ht="18">
      <c r="A152" s="235"/>
      <c r="B152" s="236"/>
      <c r="C152" s="236"/>
      <c r="D152" s="237"/>
    </row>
    <row r="153" spans="1:4" ht="18">
      <c r="A153" s="235"/>
      <c r="B153" s="236"/>
      <c r="C153" s="236"/>
      <c r="D153" s="237"/>
    </row>
    <row r="154" spans="1:4" ht="18">
      <c r="A154" s="235"/>
      <c r="B154" s="236"/>
      <c r="C154" s="236"/>
      <c r="D154" s="237"/>
    </row>
    <row r="155" spans="1:4" ht="18">
      <c r="A155" s="235"/>
      <c r="B155" s="236"/>
      <c r="C155" s="236"/>
      <c r="D155" s="237"/>
    </row>
    <row r="156" spans="1:4" ht="18">
      <c r="A156" s="235"/>
      <c r="B156" s="236"/>
      <c r="C156" s="236"/>
      <c r="D156" s="237"/>
    </row>
    <row r="157" spans="1:4" ht="18">
      <c r="A157" s="235"/>
      <c r="B157" s="236"/>
      <c r="C157" s="236"/>
      <c r="D157" s="237"/>
    </row>
    <row r="158" spans="1:4" ht="18">
      <c r="A158" s="235"/>
      <c r="B158" s="236"/>
      <c r="C158" s="236"/>
      <c r="D158" s="237"/>
    </row>
    <row r="159" spans="1:4" ht="18">
      <c r="A159" s="235"/>
      <c r="B159" s="236"/>
      <c r="C159" s="236"/>
      <c r="D159" s="237"/>
    </row>
    <row r="160" spans="1:4" ht="18">
      <c r="A160" s="235"/>
      <c r="B160" s="236"/>
      <c r="C160" s="236"/>
      <c r="D160" s="237"/>
    </row>
    <row r="161" spans="1:4" ht="18">
      <c r="A161" s="235"/>
      <c r="B161" s="236"/>
      <c r="C161" s="236"/>
      <c r="D161" s="237"/>
    </row>
    <row r="162" spans="1:4" ht="18">
      <c r="A162" s="235"/>
      <c r="B162" s="236"/>
      <c r="C162" s="236"/>
      <c r="D162" s="237"/>
    </row>
    <row r="163" spans="1:4" ht="18">
      <c r="A163" s="235"/>
      <c r="B163" s="236"/>
      <c r="C163" s="236"/>
      <c r="D163" s="237"/>
    </row>
    <row r="164" spans="1:4" ht="18">
      <c r="A164" s="235"/>
      <c r="B164" s="236"/>
      <c r="C164" s="236"/>
      <c r="D164" s="237"/>
    </row>
    <row r="165" spans="1:4" ht="18">
      <c r="A165" s="235"/>
      <c r="B165" s="236"/>
      <c r="C165" s="236"/>
      <c r="D165" s="237"/>
    </row>
    <row r="166" spans="1:4" ht="18">
      <c r="A166" s="235"/>
      <c r="B166" s="236"/>
      <c r="C166" s="236"/>
      <c r="D166" s="237"/>
    </row>
    <row r="167" spans="1:4" ht="18">
      <c r="A167" s="235"/>
      <c r="B167" s="236"/>
      <c r="C167" s="236"/>
      <c r="D167" s="237"/>
    </row>
    <row r="168" spans="1:4" ht="18">
      <c r="A168" s="235"/>
      <c r="B168" s="236"/>
      <c r="C168" s="236"/>
      <c r="D168" s="237"/>
    </row>
    <row r="169" spans="1:4" ht="18">
      <c r="A169" s="235"/>
      <c r="B169" s="236"/>
      <c r="C169" s="236"/>
      <c r="D169" s="237"/>
    </row>
    <row r="170" spans="1:4" ht="18">
      <c r="A170" s="235"/>
      <c r="B170" s="236"/>
      <c r="C170" s="236"/>
      <c r="D170" s="237"/>
    </row>
    <row r="171" spans="1:4" ht="18">
      <c r="A171" s="235"/>
      <c r="B171" s="236"/>
      <c r="C171" s="236"/>
      <c r="D171" s="237"/>
    </row>
    <row r="172" spans="1:4" ht="18">
      <c r="A172" s="235"/>
      <c r="B172" s="236"/>
      <c r="C172" s="236"/>
      <c r="D172" s="237"/>
    </row>
    <row r="173" spans="1:4" ht="18">
      <c r="A173" s="235"/>
      <c r="B173" s="236"/>
      <c r="C173" s="236"/>
      <c r="D173" s="237"/>
    </row>
    <row r="174" spans="1:4" ht="18">
      <c r="A174" s="235"/>
      <c r="B174" s="236"/>
      <c r="C174" s="236"/>
      <c r="D174" s="237"/>
    </row>
    <row r="175" spans="1:4" ht="18">
      <c r="A175" s="235"/>
      <c r="B175" s="236"/>
      <c r="C175" s="236"/>
      <c r="D175" s="237"/>
    </row>
    <row r="176" spans="1:4" ht="18">
      <c r="A176" s="235"/>
      <c r="B176" s="236"/>
      <c r="C176" s="236"/>
      <c r="D176" s="237"/>
    </row>
    <row r="177" spans="1:4" ht="18">
      <c r="A177" s="235"/>
      <c r="B177" s="236"/>
      <c r="C177" s="236"/>
      <c r="D177" s="237"/>
    </row>
    <row r="178" spans="1:4" ht="18">
      <c r="A178" s="235"/>
      <c r="B178" s="236"/>
      <c r="C178" s="236"/>
      <c r="D178" s="237"/>
    </row>
    <row r="179" spans="1:4" ht="18">
      <c r="A179" s="235"/>
      <c r="B179" s="236"/>
      <c r="C179" s="236"/>
      <c r="D179" s="237"/>
    </row>
    <row r="180" spans="1:4" ht="18">
      <c r="A180" s="235"/>
      <c r="B180" s="236"/>
      <c r="C180" s="236"/>
      <c r="D180" s="237"/>
    </row>
    <row r="181" spans="1:4" ht="18">
      <c r="A181" s="235"/>
      <c r="B181" s="236"/>
      <c r="C181" s="236"/>
      <c r="D181" s="237"/>
    </row>
    <row r="182" spans="1:4" ht="18">
      <c r="A182" s="235"/>
      <c r="B182" s="236"/>
      <c r="C182" s="236"/>
      <c r="D182" s="237"/>
    </row>
    <row r="183" spans="1:4" ht="18">
      <c r="A183" s="235"/>
      <c r="B183" s="236"/>
      <c r="C183" s="236"/>
      <c r="D183" s="237"/>
    </row>
    <row r="184" spans="1:4" ht="18">
      <c r="A184" s="235"/>
      <c r="B184" s="236"/>
      <c r="C184" s="236"/>
      <c r="D184" s="237"/>
    </row>
    <row r="185" spans="1:4" ht="18">
      <c r="A185" s="235"/>
      <c r="B185" s="236"/>
      <c r="C185" s="236"/>
      <c r="D185" s="237"/>
    </row>
    <row r="186" spans="1:4" ht="18">
      <c r="A186" s="235"/>
      <c r="B186" s="236"/>
      <c r="C186" s="236"/>
      <c r="D186" s="237"/>
    </row>
    <row r="187" spans="1:4" ht="18">
      <c r="A187" s="235"/>
      <c r="B187" s="236"/>
      <c r="C187" s="236"/>
      <c r="D187" s="237"/>
    </row>
    <row r="188" spans="1:4" ht="18">
      <c r="A188" s="235"/>
      <c r="B188" s="236"/>
      <c r="C188" s="236"/>
      <c r="D188" s="237"/>
    </row>
    <row r="189" spans="1:4" ht="18">
      <c r="A189" s="235"/>
      <c r="B189" s="236"/>
      <c r="C189" s="236"/>
      <c r="D189" s="237"/>
    </row>
    <row r="190" spans="1:4" ht="18">
      <c r="A190" s="235"/>
      <c r="B190" s="236"/>
      <c r="C190" s="236"/>
      <c r="D190" s="237"/>
    </row>
  </sheetData>
  <sheetProtection/>
  <mergeCells count="9">
    <mergeCell ref="A10:D10"/>
    <mergeCell ref="A5:D5"/>
    <mergeCell ref="A6:D6"/>
    <mergeCell ref="B7:D7"/>
    <mergeCell ref="A9:D9"/>
    <mergeCell ref="A1:D1"/>
    <mergeCell ref="A2:D2"/>
    <mergeCell ref="A3:D3"/>
    <mergeCell ref="A4:D4"/>
  </mergeCells>
  <printOptions/>
  <pageMargins left="0.92" right="0.29" top="1" bottom="1" header="0.5" footer="0.5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74"/>
  <sheetViews>
    <sheetView view="pageBreakPreview" zoomScale="61" zoomScaleSheetLayoutView="61" zoomScalePageLayoutView="78" workbookViewId="0" topLeftCell="A112">
      <selection activeCell="A118" sqref="A118"/>
    </sheetView>
  </sheetViews>
  <sheetFormatPr defaultColWidth="9.140625" defaultRowHeight="15"/>
  <cols>
    <col min="1" max="1" width="116.57421875" style="6" customWidth="1"/>
    <col min="2" max="2" width="8.7109375" style="8" customWidth="1"/>
    <col min="3" max="3" width="9.140625" style="9" customWidth="1"/>
    <col min="4" max="4" width="10.57421875" style="4" bestFit="1" customWidth="1"/>
    <col min="5" max="5" width="9.7109375" style="5" customWidth="1"/>
    <col min="6" max="6" width="9.140625" style="8" customWidth="1"/>
    <col min="7" max="7" width="19.8515625" style="10" customWidth="1"/>
    <col min="8" max="8" width="17.421875" style="39" customWidth="1"/>
    <col min="9" max="9" width="17.421875" style="1" customWidth="1"/>
    <col min="10" max="37" width="9.140625" style="1" customWidth="1"/>
  </cols>
  <sheetData>
    <row r="1" spans="1:7" s="41" customFormat="1" ht="24.75" customHeight="1">
      <c r="A1" s="506" t="s">
        <v>171</v>
      </c>
      <c r="B1" s="506"/>
      <c r="C1" s="506"/>
      <c r="D1" s="506"/>
      <c r="E1" s="506"/>
      <c r="F1" s="506"/>
      <c r="G1" s="506"/>
    </row>
    <row r="2" spans="1:7" s="41" customFormat="1" ht="23.25" customHeight="1">
      <c r="A2" s="506" t="s">
        <v>42</v>
      </c>
      <c r="B2" s="506"/>
      <c r="C2" s="506"/>
      <c r="D2" s="506"/>
      <c r="E2" s="506"/>
      <c r="F2" s="506"/>
      <c r="G2" s="506"/>
    </row>
    <row r="3" spans="1:7" s="41" customFormat="1" ht="23.25" customHeight="1">
      <c r="A3" s="506" t="s">
        <v>421</v>
      </c>
      <c r="B3" s="506"/>
      <c r="C3" s="506"/>
      <c r="D3" s="506"/>
      <c r="E3" s="506"/>
      <c r="F3" s="506"/>
      <c r="G3" s="506"/>
    </row>
    <row r="4" spans="1:7" s="42" customFormat="1" ht="24" customHeight="1">
      <c r="A4" s="502" t="s">
        <v>422</v>
      </c>
      <c r="B4" s="502"/>
      <c r="C4" s="502"/>
      <c r="D4" s="502"/>
      <c r="E4" s="502"/>
      <c r="F4" s="502"/>
      <c r="G4" s="502"/>
    </row>
    <row r="5" spans="1:7" s="42" customFormat="1" ht="24" customHeight="1">
      <c r="A5" s="502" t="s">
        <v>427</v>
      </c>
      <c r="B5" s="502"/>
      <c r="C5" s="502"/>
      <c r="D5" s="502"/>
      <c r="E5" s="502"/>
      <c r="F5" s="502"/>
      <c r="G5" s="502"/>
    </row>
    <row r="6" spans="1:7" s="42" customFormat="1" ht="27.75" customHeight="1">
      <c r="A6" s="502" t="s">
        <v>428</v>
      </c>
      <c r="B6" s="502"/>
      <c r="C6" s="502"/>
      <c r="D6" s="502"/>
      <c r="E6" s="502"/>
      <c r="F6" s="502"/>
      <c r="G6" s="502"/>
    </row>
    <row r="7" spans="1:7" s="42" customFormat="1" ht="27.75" customHeight="1">
      <c r="A7" s="512"/>
      <c r="B7" s="512"/>
      <c r="C7" s="512"/>
      <c r="D7" s="512"/>
      <c r="E7" s="512"/>
      <c r="F7" s="512"/>
      <c r="G7" s="512"/>
    </row>
    <row r="8" spans="1:7" s="42" customFormat="1" ht="66" customHeight="1">
      <c r="A8" s="529" t="s">
        <v>429</v>
      </c>
      <c r="B8" s="529"/>
      <c r="C8" s="529"/>
      <c r="D8" s="529"/>
      <c r="E8" s="529"/>
      <c r="F8" s="529"/>
      <c r="G8" s="529"/>
    </row>
    <row r="9" spans="1:7" s="2" customFormat="1" ht="18">
      <c r="A9" s="45"/>
      <c r="B9" s="46"/>
      <c r="C9" s="46"/>
      <c r="D9" s="46"/>
      <c r="E9" s="46"/>
      <c r="F9" s="47"/>
      <c r="G9" s="450" t="s">
        <v>322</v>
      </c>
    </row>
    <row r="10" spans="1:37" s="13" customFormat="1" ht="54" customHeight="1">
      <c r="A10" s="155" t="s">
        <v>175</v>
      </c>
      <c r="B10" s="123" t="s">
        <v>57</v>
      </c>
      <c r="C10" s="156" t="s">
        <v>58</v>
      </c>
      <c r="D10" s="157" t="s">
        <v>174</v>
      </c>
      <c r="E10" s="158"/>
      <c r="F10" s="159" t="s">
        <v>59</v>
      </c>
      <c r="G10" s="160" t="s">
        <v>60</v>
      </c>
      <c r="H10" s="39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1" customFormat="1" ht="27.75" customHeight="1">
      <c r="A11" s="140" t="s">
        <v>66</v>
      </c>
      <c r="B11" s="121"/>
      <c r="C11" s="161"/>
      <c r="D11" s="156"/>
      <c r="E11" s="159"/>
      <c r="F11" s="162"/>
      <c r="G11" s="126">
        <f>G12+G61+G72+G89+G119+G131</f>
        <v>8767499</v>
      </c>
      <c r="H11" s="44"/>
      <c r="I11" s="43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s="21" customFormat="1" ht="44.25" customHeight="1">
      <c r="A12" s="152" t="s">
        <v>67</v>
      </c>
      <c r="B12" s="178" t="s">
        <v>63</v>
      </c>
      <c r="C12" s="176"/>
      <c r="D12" s="180"/>
      <c r="E12" s="319"/>
      <c r="F12" s="182"/>
      <c r="G12" s="181">
        <f>G13+G18+G25+G35+G30</f>
        <v>5550260</v>
      </c>
      <c r="H12" s="19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s="21" customFormat="1" ht="56.25" customHeight="1">
      <c r="A13" s="320" t="s">
        <v>68</v>
      </c>
      <c r="B13" s="178" t="s">
        <v>63</v>
      </c>
      <c r="C13" s="176" t="s">
        <v>64</v>
      </c>
      <c r="D13" s="180"/>
      <c r="E13" s="319"/>
      <c r="F13" s="182"/>
      <c r="G13" s="181">
        <f>G14</f>
        <v>900000</v>
      </c>
      <c r="H13" s="19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s="23" customFormat="1" ht="41.25" customHeight="1">
      <c r="A14" s="321" t="s">
        <v>234</v>
      </c>
      <c r="B14" s="163" t="s">
        <v>63</v>
      </c>
      <c r="C14" s="164" t="s">
        <v>64</v>
      </c>
      <c r="D14" s="322" t="s">
        <v>31</v>
      </c>
      <c r="E14" s="323"/>
      <c r="F14" s="165"/>
      <c r="G14" s="166">
        <f>G15</f>
        <v>900000</v>
      </c>
      <c r="H14" s="16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s="25" customFormat="1" ht="31.5" customHeight="1">
      <c r="A15" s="149" t="s">
        <v>249</v>
      </c>
      <c r="B15" s="167" t="s">
        <v>63</v>
      </c>
      <c r="C15" s="168" t="s">
        <v>64</v>
      </c>
      <c r="D15" s="169" t="s">
        <v>188</v>
      </c>
      <c r="E15" s="170"/>
      <c r="F15" s="120"/>
      <c r="G15" s="125">
        <f>G16</f>
        <v>900000</v>
      </c>
      <c r="H15" s="11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25" customFormat="1" ht="41.25" customHeight="1">
      <c r="A16" s="149" t="s">
        <v>177</v>
      </c>
      <c r="B16" s="167" t="s">
        <v>63</v>
      </c>
      <c r="C16" s="168" t="s">
        <v>64</v>
      </c>
      <c r="D16" s="169" t="s">
        <v>188</v>
      </c>
      <c r="E16" s="170" t="s">
        <v>182</v>
      </c>
      <c r="F16" s="120"/>
      <c r="G16" s="125">
        <f>G17</f>
        <v>900000</v>
      </c>
      <c r="H16" s="11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25" customFormat="1" ht="83.25" customHeight="1">
      <c r="A17" s="143" t="s">
        <v>70</v>
      </c>
      <c r="B17" s="122" t="s">
        <v>63</v>
      </c>
      <c r="C17" s="177" t="s">
        <v>64</v>
      </c>
      <c r="D17" s="169" t="s">
        <v>188</v>
      </c>
      <c r="E17" s="170" t="s">
        <v>182</v>
      </c>
      <c r="F17" s="120" t="s">
        <v>65</v>
      </c>
      <c r="G17" s="125">
        <v>900000</v>
      </c>
      <c r="H17" s="11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25" customFormat="1" ht="78" customHeight="1">
      <c r="A18" s="320" t="s">
        <v>123</v>
      </c>
      <c r="B18" s="178" t="s">
        <v>63</v>
      </c>
      <c r="C18" s="178" t="s">
        <v>69</v>
      </c>
      <c r="D18" s="176"/>
      <c r="E18" s="182"/>
      <c r="F18" s="178"/>
      <c r="G18" s="181">
        <f>G19</f>
        <v>2128300</v>
      </c>
      <c r="H18" s="11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25" customFormat="1" ht="40.5" customHeight="1">
      <c r="A19" s="321" t="s">
        <v>250</v>
      </c>
      <c r="B19" s="163" t="s">
        <v>63</v>
      </c>
      <c r="C19" s="164" t="s">
        <v>69</v>
      </c>
      <c r="D19" s="324" t="s">
        <v>32</v>
      </c>
      <c r="E19" s="325"/>
      <c r="F19" s="165"/>
      <c r="G19" s="166">
        <f>G20</f>
        <v>2128300</v>
      </c>
      <c r="H19" s="11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25" customFormat="1" ht="37.5" customHeight="1">
      <c r="A20" s="149" t="s">
        <v>251</v>
      </c>
      <c r="B20" s="167" t="s">
        <v>63</v>
      </c>
      <c r="C20" s="168" t="s">
        <v>69</v>
      </c>
      <c r="D20" s="169" t="s">
        <v>189</v>
      </c>
      <c r="E20" s="170"/>
      <c r="F20" s="120"/>
      <c r="G20" s="125">
        <f>G21</f>
        <v>2128300</v>
      </c>
      <c r="H20" s="11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8" s="24" customFormat="1" ht="31.5" customHeight="1">
      <c r="A21" s="149" t="s">
        <v>177</v>
      </c>
      <c r="B21" s="167" t="s">
        <v>63</v>
      </c>
      <c r="C21" s="168" t="s">
        <v>69</v>
      </c>
      <c r="D21" s="169" t="s">
        <v>189</v>
      </c>
      <c r="E21" s="170" t="s">
        <v>182</v>
      </c>
      <c r="F21" s="120"/>
      <c r="G21" s="125">
        <f>G22+G23+G24</f>
        <v>2128300</v>
      </c>
      <c r="H21" s="11"/>
    </row>
    <row r="22" spans="1:8" s="24" customFormat="1" ht="77.25" customHeight="1">
      <c r="A22" s="143" t="s">
        <v>70</v>
      </c>
      <c r="B22" s="122" t="s">
        <v>63</v>
      </c>
      <c r="C22" s="177" t="s">
        <v>69</v>
      </c>
      <c r="D22" s="169" t="s">
        <v>189</v>
      </c>
      <c r="E22" s="170" t="s">
        <v>182</v>
      </c>
      <c r="F22" s="120" t="s">
        <v>65</v>
      </c>
      <c r="G22" s="125">
        <v>2058300</v>
      </c>
      <c r="H22" s="11"/>
    </row>
    <row r="23" spans="1:8" s="24" customFormat="1" ht="56.25" customHeight="1">
      <c r="A23" s="148" t="s">
        <v>131</v>
      </c>
      <c r="B23" s="122" t="s">
        <v>63</v>
      </c>
      <c r="C23" s="177" t="s">
        <v>69</v>
      </c>
      <c r="D23" s="169" t="s">
        <v>189</v>
      </c>
      <c r="E23" s="170" t="s">
        <v>182</v>
      </c>
      <c r="F23" s="120" t="s">
        <v>71</v>
      </c>
      <c r="G23" s="125">
        <v>45000</v>
      </c>
      <c r="H23" s="11"/>
    </row>
    <row r="24" spans="1:8" s="24" customFormat="1" ht="36.75" customHeight="1">
      <c r="A24" s="148" t="s">
        <v>72</v>
      </c>
      <c r="B24" s="122" t="s">
        <v>63</v>
      </c>
      <c r="C24" s="177" t="s">
        <v>69</v>
      </c>
      <c r="D24" s="169" t="s">
        <v>189</v>
      </c>
      <c r="E24" s="170" t="s">
        <v>182</v>
      </c>
      <c r="F24" s="120" t="s">
        <v>73</v>
      </c>
      <c r="G24" s="125">
        <v>25000</v>
      </c>
      <c r="H24" s="11"/>
    </row>
    <row r="25" spans="1:8" s="24" customFormat="1" ht="59.25" customHeight="1">
      <c r="A25" s="152" t="s">
        <v>124</v>
      </c>
      <c r="B25" s="178" t="s">
        <v>63</v>
      </c>
      <c r="C25" s="176" t="s">
        <v>74</v>
      </c>
      <c r="D25" s="176"/>
      <c r="E25" s="326"/>
      <c r="F25" s="182"/>
      <c r="G25" s="181">
        <f>G26</f>
        <v>5000</v>
      </c>
      <c r="H25" s="11"/>
    </row>
    <row r="26" spans="1:37" s="25" customFormat="1" ht="48" customHeight="1">
      <c r="A26" s="321" t="s">
        <v>252</v>
      </c>
      <c r="B26" s="163" t="s">
        <v>63</v>
      </c>
      <c r="C26" s="164" t="s">
        <v>74</v>
      </c>
      <c r="D26" s="324" t="s">
        <v>564</v>
      </c>
      <c r="E26" s="325"/>
      <c r="F26" s="165"/>
      <c r="G26" s="166">
        <f>G27</f>
        <v>5000</v>
      </c>
      <c r="H26" s="11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25" customFormat="1" ht="51" customHeight="1">
      <c r="A27" s="149" t="s">
        <v>566</v>
      </c>
      <c r="B27" s="167" t="s">
        <v>63</v>
      </c>
      <c r="C27" s="168" t="s">
        <v>74</v>
      </c>
      <c r="D27" s="169" t="s">
        <v>565</v>
      </c>
      <c r="E27" s="170"/>
      <c r="F27" s="120"/>
      <c r="G27" s="125">
        <f>G28</f>
        <v>5000</v>
      </c>
      <c r="H27" s="11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8" s="24" customFormat="1" ht="58.5" customHeight="1">
      <c r="A28" s="149" t="s">
        <v>264</v>
      </c>
      <c r="B28" s="167" t="s">
        <v>63</v>
      </c>
      <c r="C28" s="168" t="s">
        <v>74</v>
      </c>
      <c r="D28" s="169" t="s">
        <v>565</v>
      </c>
      <c r="E28" s="170" t="s">
        <v>183</v>
      </c>
      <c r="F28" s="120"/>
      <c r="G28" s="125">
        <f>G29</f>
        <v>5000</v>
      </c>
      <c r="H28" s="11"/>
    </row>
    <row r="29" spans="1:8" s="20" customFormat="1" ht="46.5" customHeight="1">
      <c r="A29" s="143" t="s">
        <v>75</v>
      </c>
      <c r="B29" s="122" t="s">
        <v>63</v>
      </c>
      <c r="C29" s="122" t="s">
        <v>74</v>
      </c>
      <c r="D29" s="169" t="s">
        <v>565</v>
      </c>
      <c r="E29" s="170" t="s">
        <v>183</v>
      </c>
      <c r="F29" s="122" t="s">
        <v>76</v>
      </c>
      <c r="G29" s="314">
        <v>5000</v>
      </c>
      <c r="H29" s="19"/>
    </row>
    <row r="30" spans="1:8" s="24" customFormat="1" ht="59.25" customHeight="1">
      <c r="A30" s="152" t="s">
        <v>504</v>
      </c>
      <c r="B30" s="178" t="s">
        <v>63</v>
      </c>
      <c r="C30" s="176" t="s">
        <v>77</v>
      </c>
      <c r="D30" s="176"/>
      <c r="E30" s="326"/>
      <c r="F30" s="182"/>
      <c r="G30" s="181">
        <f>G31</f>
        <v>120000</v>
      </c>
      <c r="H30" s="11"/>
    </row>
    <row r="31" spans="1:8" s="18" customFormat="1" ht="47.25" customHeight="1">
      <c r="A31" s="150" t="s">
        <v>267</v>
      </c>
      <c r="B31" s="356" t="s">
        <v>63</v>
      </c>
      <c r="C31" s="356" t="s">
        <v>77</v>
      </c>
      <c r="D31" s="322" t="s">
        <v>33</v>
      </c>
      <c r="E31" s="357"/>
      <c r="F31" s="358"/>
      <c r="G31" s="181">
        <f>G32</f>
        <v>120000</v>
      </c>
      <c r="H31" s="15"/>
    </row>
    <row r="32" spans="1:8" s="18" customFormat="1" ht="37.5" customHeight="1">
      <c r="A32" s="143" t="s">
        <v>506</v>
      </c>
      <c r="B32" s="122" t="s">
        <v>63</v>
      </c>
      <c r="C32" s="122" t="s">
        <v>77</v>
      </c>
      <c r="D32" s="359" t="s">
        <v>505</v>
      </c>
      <c r="E32" s="347"/>
      <c r="F32" s="360"/>
      <c r="G32" s="315">
        <f>G33</f>
        <v>120000</v>
      </c>
      <c r="H32" s="15"/>
    </row>
    <row r="33" spans="1:254" s="27" customFormat="1" ht="42.75" customHeight="1">
      <c r="A33" s="148" t="s">
        <v>508</v>
      </c>
      <c r="B33" s="122" t="s">
        <v>63</v>
      </c>
      <c r="C33" s="122" t="s">
        <v>77</v>
      </c>
      <c r="D33" s="331" t="s">
        <v>505</v>
      </c>
      <c r="E33" s="332" t="s">
        <v>507</v>
      </c>
      <c r="F33" s="122"/>
      <c r="G33" s="315">
        <f>G34</f>
        <v>120000</v>
      </c>
      <c r="H33" s="40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</row>
    <row r="34" spans="1:254" s="27" customFormat="1" ht="48" customHeight="1">
      <c r="A34" s="148" t="s">
        <v>131</v>
      </c>
      <c r="B34" s="122" t="s">
        <v>63</v>
      </c>
      <c r="C34" s="122" t="s">
        <v>77</v>
      </c>
      <c r="D34" s="334" t="s">
        <v>505</v>
      </c>
      <c r="E34" s="347" t="s">
        <v>507</v>
      </c>
      <c r="F34" s="122" t="s">
        <v>71</v>
      </c>
      <c r="G34" s="315">
        <v>120000</v>
      </c>
      <c r="H34" s="40"/>
      <c r="I34" s="29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</row>
    <row r="35" spans="1:8" s="18" customFormat="1" ht="37.5" customHeight="1" thickBot="1">
      <c r="A35" s="320" t="s">
        <v>125</v>
      </c>
      <c r="B35" s="178" t="s">
        <v>63</v>
      </c>
      <c r="C35" s="176" t="s">
        <v>126</v>
      </c>
      <c r="D35" s="337"/>
      <c r="E35" s="338"/>
      <c r="F35" s="182"/>
      <c r="G35" s="181">
        <f>G36+G41+G46+G51</f>
        <v>2396960</v>
      </c>
      <c r="H35" s="15"/>
    </row>
    <row r="36" spans="1:8" s="18" customFormat="1" ht="60">
      <c r="A36" s="152" t="s">
        <v>430</v>
      </c>
      <c r="B36" s="178" t="s">
        <v>63</v>
      </c>
      <c r="C36" s="327">
        <v>13</v>
      </c>
      <c r="D36" s="180" t="s">
        <v>153</v>
      </c>
      <c r="E36" s="319"/>
      <c r="F36" s="122"/>
      <c r="G36" s="181">
        <f>G37</f>
        <v>80000</v>
      </c>
      <c r="H36" s="15"/>
    </row>
    <row r="37" spans="1:8" s="18" customFormat="1" ht="84.75" customHeight="1">
      <c r="A37" s="152" t="s">
        <v>431</v>
      </c>
      <c r="B37" s="178" t="s">
        <v>63</v>
      </c>
      <c r="C37" s="173">
        <v>13</v>
      </c>
      <c r="D37" s="328" t="s">
        <v>432</v>
      </c>
      <c r="E37" s="329"/>
      <c r="F37" s="182"/>
      <c r="G37" s="181">
        <f>G38</f>
        <v>80000</v>
      </c>
      <c r="H37" s="15"/>
    </row>
    <row r="38" spans="1:8" s="18" customFormat="1" ht="57" customHeight="1">
      <c r="A38" s="143" t="s">
        <v>433</v>
      </c>
      <c r="B38" s="122" t="s">
        <v>63</v>
      </c>
      <c r="C38" s="330">
        <v>13</v>
      </c>
      <c r="D38" s="331" t="s">
        <v>193</v>
      </c>
      <c r="E38" s="332"/>
      <c r="F38" s="333"/>
      <c r="G38" s="315">
        <f>G39</f>
        <v>80000</v>
      </c>
      <c r="H38" s="15"/>
    </row>
    <row r="39" spans="1:8" s="18" customFormat="1" ht="31.5" customHeight="1">
      <c r="A39" s="148" t="s">
        <v>178</v>
      </c>
      <c r="B39" s="122" t="s">
        <v>63</v>
      </c>
      <c r="C39" s="330">
        <v>13</v>
      </c>
      <c r="D39" s="331" t="s">
        <v>193</v>
      </c>
      <c r="E39" s="335" t="s">
        <v>130</v>
      </c>
      <c r="F39" s="333"/>
      <c r="G39" s="315">
        <f>G40</f>
        <v>80000</v>
      </c>
      <c r="H39" s="15"/>
    </row>
    <row r="40" spans="1:8" s="18" customFormat="1" ht="40.5" customHeight="1">
      <c r="A40" s="148" t="s">
        <v>131</v>
      </c>
      <c r="B40" s="122" t="s">
        <v>63</v>
      </c>
      <c r="C40" s="336">
        <v>13</v>
      </c>
      <c r="D40" s="331" t="s">
        <v>193</v>
      </c>
      <c r="E40" s="335" t="s">
        <v>130</v>
      </c>
      <c r="F40" s="122" t="s">
        <v>71</v>
      </c>
      <c r="G40" s="315">
        <v>80000</v>
      </c>
      <c r="H40" s="15"/>
    </row>
    <row r="41" spans="1:8" s="18" customFormat="1" ht="59.25" customHeight="1" thickBot="1">
      <c r="A41" s="320" t="s">
        <v>558</v>
      </c>
      <c r="B41" s="178" t="s">
        <v>63</v>
      </c>
      <c r="C41" s="176" t="s">
        <v>126</v>
      </c>
      <c r="D41" s="403" t="s">
        <v>149</v>
      </c>
      <c r="E41" s="338"/>
      <c r="F41" s="182"/>
      <c r="G41" s="181">
        <f>G42</f>
        <v>160000</v>
      </c>
      <c r="H41" s="15"/>
    </row>
    <row r="42" spans="1:8" s="18" customFormat="1" ht="84.75" customHeight="1">
      <c r="A42" s="152" t="s">
        <v>435</v>
      </c>
      <c r="B42" s="178" t="s">
        <v>63</v>
      </c>
      <c r="C42" s="173">
        <v>13</v>
      </c>
      <c r="D42" s="328" t="s">
        <v>436</v>
      </c>
      <c r="E42" s="329"/>
      <c r="F42" s="182"/>
      <c r="G42" s="181">
        <f>G43</f>
        <v>160000</v>
      </c>
      <c r="H42" s="15"/>
    </row>
    <row r="43" spans="1:8" s="18" customFormat="1" ht="64.5" customHeight="1">
      <c r="A43" s="143" t="s">
        <v>437</v>
      </c>
      <c r="B43" s="122" t="s">
        <v>63</v>
      </c>
      <c r="C43" s="330">
        <v>13</v>
      </c>
      <c r="D43" s="331" t="s">
        <v>438</v>
      </c>
      <c r="E43" s="332"/>
      <c r="F43" s="333"/>
      <c r="G43" s="315">
        <f>G44</f>
        <v>160000</v>
      </c>
      <c r="H43" s="15"/>
    </row>
    <row r="44" spans="1:8" s="18" customFormat="1" ht="31.5" customHeight="1">
      <c r="A44" s="148" t="s">
        <v>439</v>
      </c>
      <c r="B44" s="122" t="s">
        <v>63</v>
      </c>
      <c r="C44" s="330">
        <v>13</v>
      </c>
      <c r="D44" s="331" t="s">
        <v>438</v>
      </c>
      <c r="E44" s="335" t="s">
        <v>440</v>
      </c>
      <c r="F44" s="333"/>
      <c r="G44" s="315">
        <f>G45</f>
        <v>160000</v>
      </c>
      <c r="H44" s="15"/>
    </row>
    <row r="45" spans="1:8" s="18" customFormat="1" ht="40.5" customHeight="1">
      <c r="A45" s="148" t="s">
        <v>131</v>
      </c>
      <c r="B45" s="122" t="s">
        <v>63</v>
      </c>
      <c r="C45" s="336">
        <v>13</v>
      </c>
      <c r="D45" s="331" t="s">
        <v>438</v>
      </c>
      <c r="E45" s="335" t="s">
        <v>440</v>
      </c>
      <c r="F45" s="122" t="s">
        <v>71</v>
      </c>
      <c r="G45" s="315">
        <v>160000</v>
      </c>
      <c r="H45" s="15"/>
    </row>
    <row r="46" spans="1:8" s="26" customFormat="1" ht="54" customHeight="1">
      <c r="A46" s="339" t="s">
        <v>265</v>
      </c>
      <c r="B46" s="340" t="s">
        <v>63</v>
      </c>
      <c r="C46" s="341">
        <v>13</v>
      </c>
      <c r="D46" s="342">
        <v>76</v>
      </c>
      <c r="E46" s="343"/>
      <c r="F46" s="344"/>
      <c r="G46" s="316">
        <f>G47</f>
        <v>233576</v>
      </c>
      <c r="H46" s="15" t="s">
        <v>127</v>
      </c>
    </row>
    <row r="47" spans="1:8" s="18" customFormat="1" ht="31.5" customHeight="1">
      <c r="A47" s="143" t="s">
        <v>319</v>
      </c>
      <c r="B47" s="345" t="s">
        <v>63</v>
      </c>
      <c r="C47" s="346">
        <v>13</v>
      </c>
      <c r="D47" s="334" t="s">
        <v>190</v>
      </c>
      <c r="E47" s="347"/>
      <c r="F47" s="348"/>
      <c r="G47" s="315">
        <f>G48</f>
        <v>233576</v>
      </c>
      <c r="H47" s="15"/>
    </row>
    <row r="48" spans="1:8" s="18" customFormat="1" ht="31.5" customHeight="1">
      <c r="A48" s="148" t="s">
        <v>266</v>
      </c>
      <c r="B48" s="349" t="s">
        <v>63</v>
      </c>
      <c r="C48" s="346">
        <v>13</v>
      </c>
      <c r="D48" s="334" t="s">
        <v>190</v>
      </c>
      <c r="E48" s="347" t="s">
        <v>184</v>
      </c>
      <c r="F48" s="348"/>
      <c r="G48" s="315">
        <f>G49+G50</f>
        <v>233576</v>
      </c>
      <c r="H48" s="15"/>
    </row>
    <row r="49" spans="1:8" s="18" customFormat="1" ht="46.5" customHeight="1">
      <c r="A49" s="148" t="s">
        <v>131</v>
      </c>
      <c r="B49" s="350" t="s">
        <v>63</v>
      </c>
      <c r="C49" s="351">
        <v>13</v>
      </c>
      <c r="D49" s="331" t="s">
        <v>190</v>
      </c>
      <c r="E49" s="332" t="s">
        <v>184</v>
      </c>
      <c r="F49" s="352" t="s">
        <v>71</v>
      </c>
      <c r="G49" s="317">
        <v>200000</v>
      </c>
      <c r="H49" s="15"/>
    </row>
    <row r="50" spans="1:8" s="18" customFormat="1" ht="33" customHeight="1">
      <c r="A50" s="148" t="s">
        <v>72</v>
      </c>
      <c r="B50" s="353" t="s">
        <v>63</v>
      </c>
      <c r="C50" s="354">
        <v>13</v>
      </c>
      <c r="D50" s="331" t="s">
        <v>190</v>
      </c>
      <c r="E50" s="332" t="s">
        <v>184</v>
      </c>
      <c r="F50" s="355" t="s">
        <v>73</v>
      </c>
      <c r="G50" s="317">
        <v>33576</v>
      </c>
      <c r="H50" s="15"/>
    </row>
    <row r="51" spans="1:8" s="18" customFormat="1" ht="47.25" customHeight="1">
      <c r="A51" s="150" t="s">
        <v>267</v>
      </c>
      <c r="B51" s="356" t="s">
        <v>63</v>
      </c>
      <c r="C51" s="356" t="s">
        <v>126</v>
      </c>
      <c r="D51" s="322" t="s">
        <v>33</v>
      </c>
      <c r="E51" s="357"/>
      <c r="F51" s="358"/>
      <c r="G51" s="181">
        <f>G52</f>
        <v>1923384</v>
      </c>
      <c r="H51" s="15"/>
    </row>
    <row r="52" spans="1:8" s="18" customFormat="1" ht="37.5" customHeight="1">
      <c r="A52" s="143" t="s">
        <v>268</v>
      </c>
      <c r="B52" s="122" t="s">
        <v>63</v>
      </c>
      <c r="C52" s="122" t="s">
        <v>126</v>
      </c>
      <c r="D52" s="359" t="s">
        <v>191</v>
      </c>
      <c r="E52" s="347"/>
      <c r="F52" s="360"/>
      <c r="G52" s="315">
        <f>G53+G58+G60</f>
        <v>1923384</v>
      </c>
      <c r="H52" s="15"/>
    </row>
    <row r="53" spans="1:254" s="27" customFormat="1" ht="42.75" customHeight="1">
      <c r="A53" s="148" t="s">
        <v>176</v>
      </c>
      <c r="B53" s="122" t="s">
        <v>63</v>
      </c>
      <c r="C53" s="122" t="s">
        <v>126</v>
      </c>
      <c r="D53" s="331" t="s">
        <v>191</v>
      </c>
      <c r="E53" s="332" t="s">
        <v>185</v>
      </c>
      <c r="F53" s="122"/>
      <c r="G53" s="315">
        <f>G54+G55+G56</f>
        <v>1860000</v>
      </c>
      <c r="H53" s="40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</row>
    <row r="54" spans="1:254" s="27" customFormat="1" ht="79.5" customHeight="1">
      <c r="A54" s="143" t="s">
        <v>70</v>
      </c>
      <c r="B54" s="122" t="s">
        <v>63</v>
      </c>
      <c r="C54" s="122" t="s">
        <v>126</v>
      </c>
      <c r="D54" s="334" t="s">
        <v>191</v>
      </c>
      <c r="E54" s="347" t="s">
        <v>185</v>
      </c>
      <c r="F54" s="122" t="s">
        <v>65</v>
      </c>
      <c r="G54" s="315">
        <v>1550000</v>
      </c>
      <c r="H54" s="40"/>
      <c r="I54" s="29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</row>
    <row r="55" spans="1:254" s="27" customFormat="1" ht="50.25" customHeight="1">
      <c r="A55" s="148" t="s">
        <v>131</v>
      </c>
      <c r="B55" s="122" t="s">
        <v>63</v>
      </c>
      <c r="C55" s="122" t="s">
        <v>126</v>
      </c>
      <c r="D55" s="331" t="s">
        <v>191</v>
      </c>
      <c r="E55" s="332" t="s">
        <v>185</v>
      </c>
      <c r="F55" s="122" t="s">
        <v>71</v>
      </c>
      <c r="G55" s="315">
        <v>270000</v>
      </c>
      <c r="H55" s="40"/>
      <c r="I55" s="29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</row>
    <row r="56" spans="1:254" s="27" customFormat="1" ht="35.25" customHeight="1">
      <c r="A56" s="148" t="s">
        <v>72</v>
      </c>
      <c r="B56" s="122" t="s">
        <v>63</v>
      </c>
      <c r="C56" s="122" t="s">
        <v>126</v>
      </c>
      <c r="D56" s="331" t="s">
        <v>191</v>
      </c>
      <c r="E56" s="332" t="s">
        <v>185</v>
      </c>
      <c r="F56" s="122" t="s">
        <v>73</v>
      </c>
      <c r="G56" s="315">
        <v>40000</v>
      </c>
      <c r="H56" s="40"/>
      <c r="I56" s="29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</row>
    <row r="57" spans="1:254" s="27" customFormat="1" ht="33" customHeight="1">
      <c r="A57" s="148" t="s">
        <v>181</v>
      </c>
      <c r="B57" s="122" t="s">
        <v>63</v>
      </c>
      <c r="C57" s="122" t="s">
        <v>126</v>
      </c>
      <c r="D57" s="331" t="s">
        <v>191</v>
      </c>
      <c r="E57" s="332" t="s">
        <v>186</v>
      </c>
      <c r="F57" s="122"/>
      <c r="G57" s="315">
        <f>G58</f>
        <v>30000</v>
      </c>
      <c r="H57" s="40"/>
      <c r="I57" s="29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</row>
    <row r="58" spans="1:254" s="27" customFormat="1" ht="58.5" customHeight="1">
      <c r="A58" s="148" t="s">
        <v>131</v>
      </c>
      <c r="B58" s="122" t="s">
        <v>63</v>
      </c>
      <c r="C58" s="122" t="s">
        <v>126</v>
      </c>
      <c r="D58" s="331" t="s">
        <v>191</v>
      </c>
      <c r="E58" s="332" t="s">
        <v>186</v>
      </c>
      <c r="F58" s="122" t="s">
        <v>71</v>
      </c>
      <c r="G58" s="315">
        <v>30000</v>
      </c>
      <c r="H58" s="40"/>
      <c r="I58" s="29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</row>
    <row r="59" spans="1:254" s="27" customFormat="1" ht="33" customHeight="1">
      <c r="A59" s="148" t="s">
        <v>441</v>
      </c>
      <c r="B59" s="122" t="s">
        <v>63</v>
      </c>
      <c r="C59" s="122" t="s">
        <v>126</v>
      </c>
      <c r="D59" s="331" t="s">
        <v>191</v>
      </c>
      <c r="E59" s="332" t="s">
        <v>442</v>
      </c>
      <c r="F59" s="122"/>
      <c r="G59" s="315">
        <f>G60</f>
        <v>33384</v>
      </c>
      <c r="H59" s="40"/>
      <c r="I59" s="29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</row>
    <row r="60" spans="1:254" s="27" customFormat="1" ht="58.5" customHeight="1">
      <c r="A60" s="148" t="s">
        <v>509</v>
      </c>
      <c r="B60" s="122" t="s">
        <v>63</v>
      </c>
      <c r="C60" s="122" t="s">
        <v>126</v>
      </c>
      <c r="D60" s="331" t="s">
        <v>191</v>
      </c>
      <c r="E60" s="332" t="s">
        <v>442</v>
      </c>
      <c r="F60" s="122" t="s">
        <v>443</v>
      </c>
      <c r="G60" s="315">
        <v>33384</v>
      </c>
      <c r="H60" s="40"/>
      <c r="I60" s="29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</row>
    <row r="61" spans="1:8" s="30" customFormat="1" ht="49.5" customHeight="1">
      <c r="A61" s="152" t="s">
        <v>129</v>
      </c>
      <c r="B61" s="361" t="s">
        <v>128</v>
      </c>
      <c r="C61" s="361"/>
      <c r="D61" s="173"/>
      <c r="E61" s="174"/>
      <c r="F61" s="361"/>
      <c r="G61" s="175">
        <f>G62</f>
        <v>15000</v>
      </c>
      <c r="H61" s="14"/>
    </row>
    <row r="62" spans="1:8" s="18" customFormat="1" ht="53.25" customHeight="1">
      <c r="A62" s="152" t="s">
        <v>22</v>
      </c>
      <c r="B62" s="361" t="s">
        <v>128</v>
      </c>
      <c r="C62" s="361" t="s">
        <v>258</v>
      </c>
      <c r="D62" s="364"/>
      <c r="E62" s="326"/>
      <c r="F62" s="178"/>
      <c r="G62" s="181">
        <f>G63</f>
        <v>15000</v>
      </c>
      <c r="H62" s="15"/>
    </row>
    <row r="63" spans="1:8" s="18" customFormat="1" ht="101.25" customHeight="1">
      <c r="A63" s="146" t="s">
        <v>559</v>
      </c>
      <c r="B63" s="361" t="s">
        <v>128</v>
      </c>
      <c r="C63" s="361" t="s">
        <v>258</v>
      </c>
      <c r="D63" s="322" t="s">
        <v>126</v>
      </c>
      <c r="E63" s="326"/>
      <c r="F63" s="178"/>
      <c r="G63" s="181">
        <f>G64+G68</f>
        <v>15000</v>
      </c>
      <c r="H63" s="15"/>
    </row>
    <row r="64" spans="1:8" s="18" customFormat="1" ht="108.75" customHeight="1">
      <c r="A64" s="146" t="s">
        <v>445</v>
      </c>
      <c r="B64" s="361" t="s">
        <v>128</v>
      </c>
      <c r="C64" s="361" t="s">
        <v>258</v>
      </c>
      <c r="D64" s="322" t="s">
        <v>35</v>
      </c>
      <c r="E64" s="326"/>
      <c r="F64" s="178"/>
      <c r="G64" s="181">
        <f>G65</f>
        <v>11000</v>
      </c>
      <c r="H64" s="15"/>
    </row>
    <row r="65" spans="1:8" s="18" customFormat="1" ht="79.5">
      <c r="A65" s="146" t="s">
        <v>446</v>
      </c>
      <c r="B65" s="361" t="s">
        <v>128</v>
      </c>
      <c r="C65" s="361" t="s">
        <v>258</v>
      </c>
      <c r="D65" s="362" t="s">
        <v>135</v>
      </c>
      <c r="E65" s="326"/>
      <c r="F65" s="178"/>
      <c r="G65" s="181">
        <f>G66</f>
        <v>11000</v>
      </c>
      <c r="H65" s="15"/>
    </row>
    <row r="66" spans="1:8" s="18" customFormat="1" ht="54.75" customHeight="1">
      <c r="A66" s="148" t="s">
        <v>236</v>
      </c>
      <c r="B66" s="363" t="s">
        <v>128</v>
      </c>
      <c r="C66" s="363" t="s">
        <v>258</v>
      </c>
      <c r="D66" s="359" t="s">
        <v>135</v>
      </c>
      <c r="E66" s="347" t="s">
        <v>136</v>
      </c>
      <c r="F66" s="122"/>
      <c r="G66" s="315">
        <f>G67</f>
        <v>11000</v>
      </c>
      <c r="H66" s="15"/>
    </row>
    <row r="67" spans="1:8" s="18" customFormat="1" ht="47.25" customHeight="1">
      <c r="A67" s="148" t="s">
        <v>131</v>
      </c>
      <c r="B67" s="365" t="s">
        <v>128</v>
      </c>
      <c r="C67" s="365" t="s">
        <v>258</v>
      </c>
      <c r="D67" s="359" t="s">
        <v>135</v>
      </c>
      <c r="E67" s="347" t="s">
        <v>136</v>
      </c>
      <c r="F67" s="366" t="s">
        <v>71</v>
      </c>
      <c r="G67" s="318">
        <v>11000</v>
      </c>
      <c r="H67" s="15"/>
    </row>
    <row r="68" spans="1:8" s="18" customFormat="1" ht="80.25" customHeight="1">
      <c r="A68" s="146" t="s">
        <v>447</v>
      </c>
      <c r="B68" s="361" t="s">
        <v>128</v>
      </c>
      <c r="C68" s="361" t="s">
        <v>258</v>
      </c>
      <c r="D68" s="322" t="s">
        <v>34</v>
      </c>
      <c r="E68" s="326"/>
      <c r="F68" s="178"/>
      <c r="G68" s="181">
        <f>G69</f>
        <v>4000</v>
      </c>
      <c r="H68" s="15"/>
    </row>
    <row r="69" spans="1:8" s="18" customFormat="1" ht="79.5">
      <c r="A69" s="146" t="s">
        <v>448</v>
      </c>
      <c r="B69" s="361" t="s">
        <v>128</v>
      </c>
      <c r="C69" s="361" t="s">
        <v>258</v>
      </c>
      <c r="D69" s="362" t="s">
        <v>137</v>
      </c>
      <c r="E69" s="326"/>
      <c r="F69" s="178"/>
      <c r="G69" s="181">
        <f>G70</f>
        <v>4000</v>
      </c>
      <c r="H69" s="15"/>
    </row>
    <row r="70" spans="1:8" s="18" customFormat="1" ht="54.75" customHeight="1">
      <c r="A70" s="148" t="s">
        <v>449</v>
      </c>
      <c r="B70" s="363" t="s">
        <v>128</v>
      </c>
      <c r="C70" s="363" t="s">
        <v>258</v>
      </c>
      <c r="D70" s="359" t="s">
        <v>137</v>
      </c>
      <c r="E70" s="347" t="s">
        <v>138</v>
      </c>
      <c r="F70" s="122"/>
      <c r="G70" s="315">
        <f>G71</f>
        <v>4000</v>
      </c>
      <c r="H70" s="15"/>
    </row>
    <row r="71" spans="1:8" s="18" customFormat="1" ht="47.25" customHeight="1">
      <c r="A71" s="148" t="s">
        <v>131</v>
      </c>
      <c r="B71" s="365" t="s">
        <v>128</v>
      </c>
      <c r="C71" s="365" t="s">
        <v>258</v>
      </c>
      <c r="D71" s="359" t="s">
        <v>137</v>
      </c>
      <c r="E71" s="347" t="s">
        <v>138</v>
      </c>
      <c r="F71" s="366" t="s">
        <v>71</v>
      </c>
      <c r="G71" s="318">
        <v>4000</v>
      </c>
      <c r="H71" s="15"/>
    </row>
    <row r="72" spans="1:8" s="18" customFormat="1" ht="26.25" customHeight="1">
      <c r="A72" s="320" t="s">
        <v>150</v>
      </c>
      <c r="B72" s="178" t="s">
        <v>69</v>
      </c>
      <c r="C72" s="173"/>
      <c r="D72" s="173"/>
      <c r="E72" s="174"/>
      <c r="F72" s="182"/>
      <c r="G72" s="181">
        <f>G73+G83</f>
        <v>761382</v>
      </c>
      <c r="H72" s="15"/>
    </row>
    <row r="73" spans="1:8" s="18" customFormat="1" ht="54" customHeight="1">
      <c r="A73" s="320" t="s">
        <v>254</v>
      </c>
      <c r="B73" s="178" t="s">
        <v>69</v>
      </c>
      <c r="C73" s="178" t="s">
        <v>149</v>
      </c>
      <c r="D73" s="173"/>
      <c r="E73" s="174"/>
      <c r="F73" s="182"/>
      <c r="G73" s="181">
        <f>G74</f>
        <v>546382</v>
      </c>
      <c r="H73" s="15"/>
    </row>
    <row r="74" spans="1:8" s="18" customFormat="1" ht="102" customHeight="1">
      <c r="A74" s="320" t="s">
        <v>450</v>
      </c>
      <c r="B74" s="178" t="s">
        <v>69</v>
      </c>
      <c r="C74" s="176" t="s">
        <v>149</v>
      </c>
      <c r="D74" s="367">
        <v>11</v>
      </c>
      <c r="E74" s="326"/>
      <c r="F74" s="182"/>
      <c r="G74" s="181">
        <f>G75+G79</f>
        <v>546382</v>
      </c>
      <c r="H74" s="15"/>
    </row>
    <row r="75" spans="1:8" s="18" customFormat="1" ht="63.75" customHeight="1">
      <c r="A75" s="368" t="s">
        <v>451</v>
      </c>
      <c r="B75" s="178" t="s">
        <v>69</v>
      </c>
      <c r="C75" s="176" t="s">
        <v>149</v>
      </c>
      <c r="D75" s="367" t="s">
        <v>452</v>
      </c>
      <c r="E75" s="326"/>
      <c r="F75" s="182"/>
      <c r="G75" s="181">
        <f>G76</f>
        <v>526382</v>
      </c>
      <c r="H75" s="15"/>
    </row>
    <row r="76" spans="1:8" s="18" customFormat="1" ht="57" customHeight="1">
      <c r="A76" s="368" t="s">
        <v>132</v>
      </c>
      <c r="B76" s="178" t="s">
        <v>69</v>
      </c>
      <c r="C76" s="176" t="s">
        <v>149</v>
      </c>
      <c r="D76" s="267" t="s">
        <v>147</v>
      </c>
      <c r="E76" s="326"/>
      <c r="F76" s="182"/>
      <c r="G76" s="181">
        <f>G77</f>
        <v>526382</v>
      </c>
      <c r="H76" s="15"/>
    </row>
    <row r="77" spans="1:8" s="18" customFormat="1" ht="55.5" customHeight="1">
      <c r="A77" s="148" t="s">
        <v>255</v>
      </c>
      <c r="B77" s="366" t="s">
        <v>69</v>
      </c>
      <c r="C77" s="179" t="s">
        <v>149</v>
      </c>
      <c r="D77" s="404" t="s">
        <v>147</v>
      </c>
      <c r="E77" s="347" t="s">
        <v>148</v>
      </c>
      <c r="F77" s="182"/>
      <c r="G77" s="315">
        <f>G78</f>
        <v>526382</v>
      </c>
      <c r="H77" s="15"/>
    </row>
    <row r="78" spans="1:8" s="18" customFormat="1" ht="52.5" customHeight="1">
      <c r="A78" s="148" t="s">
        <v>131</v>
      </c>
      <c r="B78" s="122" t="s">
        <v>69</v>
      </c>
      <c r="C78" s="177" t="s">
        <v>149</v>
      </c>
      <c r="D78" s="404" t="s">
        <v>147</v>
      </c>
      <c r="E78" s="347" t="s">
        <v>148</v>
      </c>
      <c r="F78" s="333" t="s">
        <v>71</v>
      </c>
      <c r="G78" s="315">
        <v>526382</v>
      </c>
      <c r="H78" s="15"/>
    </row>
    <row r="79" spans="1:8" s="18" customFormat="1" ht="75.75" customHeight="1">
      <c r="A79" s="368" t="s">
        <v>453</v>
      </c>
      <c r="B79" s="178" t="s">
        <v>69</v>
      </c>
      <c r="C79" s="176" t="s">
        <v>149</v>
      </c>
      <c r="D79" s="367" t="s">
        <v>454</v>
      </c>
      <c r="E79" s="326"/>
      <c r="F79" s="370"/>
      <c r="G79" s="181">
        <f>G80</f>
        <v>20000</v>
      </c>
      <c r="H79" s="15"/>
    </row>
    <row r="80" spans="1:8" s="18" customFormat="1" ht="54.75" customHeight="1">
      <c r="A80" s="371" t="s">
        <v>133</v>
      </c>
      <c r="B80" s="122" t="s">
        <v>69</v>
      </c>
      <c r="C80" s="177" t="s">
        <v>149</v>
      </c>
      <c r="D80" s="330" t="s">
        <v>455</v>
      </c>
      <c r="E80" s="347"/>
      <c r="F80" s="372"/>
      <c r="G80" s="315">
        <f>G81</f>
        <v>20000</v>
      </c>
      <c r="H80" s="15"/>
    </row>
    <row r="81" spans="1:8" s="18" customFormat="1" ht="48" customHeight="1">
      <c r="A81" s="148" t="s">
        <v>23</v>
      </c>
      <c r="B81" s="122" t="s">
        <v>69</v>
      </c>
      <c r="C81" s="177" t="s">
        <v>149</v>
      </c>
      <c r="D81" s="330" t="s">
        <v>455</v>
      </c>
      <c r="E81" s="347" t="s">
        <v>24</v>
      </c>
      <c r="F81" s="372"/>
      <c r="G81" s="315">
        <f>G82</f>
        <v>20000</v>
      </c>
      <c r="H81" s="15"/>
    </row>
    <row r="82" spans="1:8" s="18" customFormat="1" ht="51.75" customHeight="1">
      <c r="A82" s="148" t="s">
        <v>131</v>
      </c>
      <c r="B82" s="122" t="s">
        <v>69</v>
      </c>
      <c r="C82" s="177" t="s">
        <v>149</v>
      </c>
      <c r="D82" s="330" t="s">
        <v>455</v>
      </c>
      <c r="E82" s="347" t="s">
        <v>24</v>
      </c>
      <c r="F82" s="372" t="s">
        <v>71</v>
      </c>
      <c r="G82" s="315">
        <v>20000</v>
      </c>
      <c r="H82" s="15"/>
    </row>
    <row r="83" spans="1:8" s="18" customFormat="1" ht="31.5" customHeight="1">
      <c r="A83" s="152" t="s">
        <v>151</v>
      </c>
      <c r="B83" s="178" t="s">
        <v>69</v>
      </c>
      <c r="C83" s="176" t="s">
        <v>152</v>
      </c>
      <c r="D83" s="373"/>
      <c r="E83" s="374"/>
      <c r="F83" s="370"/>
      <c r="G83" s="181">
        <f>G84</f>
        <v>215000</v>
      </c>
      <c r="H83" s="15"/>
    </row>
    <row r="84" spans="1:37" s="25" customFormat="1" ht="90.75" customHeight="1">
      <c r="A84" s="320" t="s">
        <v>456</v>
      </c>
      <c r="B84" s="178" t="s">
        <v>69</v>
      </c>
      <c r="C84" s="176" t="s">
        <v>152</v>
      </c>
      <c r="D84" s="375">
        <v>11</v>
      </c>
      <c r="E84" s="343"/>
      <c r="F84" s="376"/>
      <c r="G84" s="181">
        <f>G85</f>
        <v>215000</v>
      </c>
      <c r="H84" s="11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</row>
    <row r="85" spans="1:8" s="18" customFormat="1" ht="63.75" customHeight="1">
      <c r="A85" s="368" t="s">
        <v>451</v>
      </c>
      <c r="B85" s="178" t="s">
        <v>69</v>
      </c>
      <c r="C85" s="176" t="s">
        <v>152</v>
      </c>
      <c r="D85" s="367" t="s">
        <v>452</v>
      </c>
      <c r="E85" s="326"/>
      <c r="F85" s="182"/>
      <c r="G85" s="181">
        <f>G86</f>
        <v>215000</v>
      </c>
      <c r="H85" s="15"/>
    </row>
    <row r="86" spans="1:37" s="25" customFormat="1" ht="50.25" customHeight="1">
      <c r="A86" s="377" t="s">
        <v>134</v>
      </c>
      <c r="B86" s="378" t="s">
        <v>69</v>
      </c>
      <c r="C86" s="180" t="s">
        <v>152</v>
      </c>
      <c r="D86" s="379" t="s">
        <v>457</v>
      </c>
      <c r="E86" s="329"/>
      <c r="F86" s="319"/>
      <c r="G86" s="181">
        <f>G87</f>
        <v>215000</v>
      </c>
      <c r="H86" s="11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</row>
    <row r="87" spans="1:37" s="25" customFormat="1" ht="58.5" customHeight="1">
      <c r="A87" s="380" t="s">
        <v>320</v>
      </c>
      <c r="B87" s="376" t="s">
        <v>69</v>
      </c>
      <c r="C87" s="376" t="s">
        <v>152</v>
      </c>
      <c r="D87" s="381" t="s">
        <v>457</v>
      </c>
      <c r="E87" s="382" t="s">
        <v>305</v>
      </c>
      <c r="F87" s="376"/>
      <c r="G87" s="315">
        <f>G88</f>
        <v>215000</v>
      </c>
      <c r="H87" s="11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</row>
    <row r="88" spans="1:37" s="25" customFormat="1" ht="50.25" customHeight="1">
      <c r="A88" s="148" t="s">
        <v>131</v>
      </c>
      <c r="B88" s="376" t="s">
        <v>69</v>
      </c>
      <c r="C88" s="376" t="s">
        <v>152</v>
      </c>
      <c r="D88" s="381" t="s">
        <v>349</v>
      </c>
      <c r="E88" s="382" t="s">
        <v>305</v>
      </c>
      <c r="F88" s="376" t="s">
        <v>71</v>
      </c>
      <c r="G88" s="315">
        <v>215000</v>
      </c>
      <c r="H88" s="11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</row>
    <row r="89" spans="1:8" s="26" customFormat="1" ht="42" customHeight="1">
      <c r="A89" s="152" t="s">
        <v>38</v>
      </c>
      <c r="B89" s="178" t="s">
        <v>153</v>
      </c>
      <c r="C89" s="178"/>
      <c r="D89" s="383"/>
      <c r="E89" s="384"/>
      <c r="F89" s="178"/>
      <c r="G89" s="181">
        <f>G90+G96+G108</f>
        <v>2069857</v>
      </c>
      <c r="H89" s="3"/>
    </row>
    <row r="90" spans="1:8" s="26" customFormat="1" ht="43.5" customHeight="1">
      <c r="A90" s="152" t="s">
        <v>39</v>
      </c>
      <c r="B90" s="178" t="s">
        <v>153</v>
      </c>
      <c r="C90" s="178" t="s">
        <v>63</v>
      </c>
      <c r="D90" s="383"/>
      <c r="E90" s="384"/>
      <c r="F90" s="178"/>
      <c r="G90" s="181">
        <f>G91</f>
        <v>35000</v>
      </c>
      <c r="H90" s="3"/>
    </row>
    <row r="91" spans="1:8" s="26" customFormat="1" ht="70.5" customHeight="1">
      <c r="A91" s="144" t="s">
        <v>458</v>
      </c>
      <c r="B91" s="178" t="s">
        <v>153</v>
      </c>
      <c r="C91" s="178" t="s">
        <v>63</v>
      </c>
      <c r="D91" s="322" t="s">
        <v>37</v>
      </c>
      <c r="E91" s="357"/>
      <c r="F91" s="178"/>
      <c r="G91" s="181">
        <f>G92</f>
        <v>35000</v>
      </c>
      <c r="H91" s="3"/>
    </row>
    <row r="92" spans="1:8" s="26" customFormat="1" ht="74.25" customHeight="1">
      <c r="A92" s="146" t="s">
        <v>459</v>
      </c>
      <c r="B92" s="178" t="s">
        <v>153</v>
      </c>
      <c r="C92" s="178" t="s">
        <v>63</v>
      </c>
      <c r="D92" s="322" t="s">
        <v>460</v>
      </c>
      <c r="E92" s="326"/>
      <c r="F92" s="178" t="s">
        <v>364</v>
      </c>
      <c r="G92" s="181">
        <f>G93</f>
        <v>35000</v>
      </c>
      <c r="H92" s="3"/>
    </row>
    <row r="93" spans="1:8" s="26" customFormat="1" ht="77.25" customHeight="1">
      <c r="A93" s="146" t="s">
        <v>461</v>
      </c>
      <c r="B93" s="178" t="s">
        <v>153</v>
      </c>
      <c r="C93" s="178" t="s">
        <v>63</v>
      </c>
      <c r="D93" s="385" t="s">
        <v>462</v>
      </c>
      <c r="E93" s="329"/>
      <c r="F93" s="178"/>
      <c r="G93" s="181">
        <f>G94</f>
        <v>35000</v>
      </c>
      <c r="H93" s="3"/>
    </row>
    <row r="94" spans="1:8" s="18" customFormat="1" ht="48" customHeight="1">
      <c r="A94" s="143" t="s">
        <v>233</v>
      </c>
      <c r="B94" s="122" t="s">
        <v>153</v>
      </c>
      <c r="C94" s="122" t="s">
        <v>63</v>
      </c>
      <c r="D94" s="386" t="s">
        <v>463</v>
      </c>
      <c r="E94" s="387" t="s">
        <v>194</v>
      </c>
      <c r="F94" s="122"/>
      <c r="G94" s="315">
        <f>G95</f>
        <v>35000</v>
      </c>
      <c r="H94" s="15"/>
    </row>
    <row r="95" spans="1:8" s="26" customFormat="1" ht="54" customHeight="1">
      <c r="A95" s="148" t="s">
        <v>131</v>
      </c>
      <c r="B95" s="122" t="s">
        <v>153</v>
      </c>
      <c r="C95" s="122" t="s">
        <v>63</v>
      </c>
      <c r="D95" s="386" t="s">
        <v>463</v>
      </c>
      <c r="E95" s="387" t="s">
        <v>194</v>
      </c>
      <c r="F95" s="122" t="s">
        <v>71</v>
      </c>
      <c r="G95" s="315">
        <v>35000</v>
      </c>
      <c r="H95" s="3"/>
    </row>
    <row r="96" spans="1:8" s="18" customFormat="1" ht="46.5" customHeight="1">
      <c r="A96" s="152" t="s">
        <v>154</v>
      </c>
      <c r="B96" s="178" t="s">
        <v>153</v>
      </c>
      <c r="C96" s="178" t="s">
        <v>64</v>
      </c>
      <c r="D96" s="173"/>
      <c r="E96" s="174"/>
      <c r="F96" s="178"/>
      <c r="G96" s="181">
        <f>G97+G102</f>
        <v>272000</v>
      </c>
      <c r="H96" s="15"/>
    </row>
    <row r="97" spans="1:8" s="18" customFormat="1" ht="69.75" customHeight="1">
      <c r="A97" s="144" t="s">
        <v>458</v>
      </c>
      <c r="B97" s="178" t="s">
        <v>153</v>
      </c>
      <c r="C97" s="178" t="s">
        <v>64</v>
      </c>
      <c r="D97" s="322" t="s">
        <v>37</v>
      </c>
      <c r="E97" s="326"/>
      <c r="F97" s="178"/>
      <c r="G97" s="181">
        <f>G98</f>
        <v>152000</v>
      </c>
      <c r="H97" s="15"/>
    </row>
    <row r="98" spans="1:8" s="18" customFormat="1" ht="89.25" customHeight="1">
      <c r="A98" s="145" t="s">
        <v>464</v>
      </c>
      <c r="B98" s="178" t="s">
        <v>153</v>
      </c>
      <c r="C98" s="178" t="s">
        <v>64</v>
      </c>
      <c r="D98" s="388" t="s">
        <v>40</v>
      </c>
      <c r="E98" s="329"/>
      <c r="F98" s="178"/>
      <c r="G98" s="181">
        <f>G99</f>
        <v>152000</v>
      </c>
      <c r="H98" s="15"/>
    </row>
    <row r="99" spans="1:8" s="18" customFormat="1" ht="75" customHeight="1">
      <c r="A99" s="153" t="s">
        <v>465</v>
      </c>
      <c r="B99" s="178" t="s">
        <v>153</v>
      </c>
      <c r="C99" s="176" t="s">
        <v>64</v>
      </c>
      <c r="D99" s="385" t="s">
        <v>204</v>
      </c>
      <c r="E99" s="329"/>
      <c r="F99" s="182"/>
      <c r="G99" s="181">
        <f>G100</f>
        <v>152000</v>
      </c>
      <c r="H99" s="15"/>
    </row>
    <row r="100" spans="1:8" s="18" customFormat="1" ht="53.25" customHeight="1">
      <c r="A100" s="149" t="s">
        <v>466</v>
      </c>
      <c r="B100" s="167" t="s">
        <v>153</v>
      </c>
      <c r="C100" s="168" t="s">
        <v>64</v>
      </c>
      <c r="D100" s="359" t="s">
        <v>204</v>
      </c>
      <c r="E100" s="389" t="s">
        <v>467</v>
      </c>
      <c r="F100" s="120"/>
      <c r="G100" s="125">
        <f>G101</f>
        <v>152000</v>
      </c>
      <c r="H100" s="15"/>
    </row>
    <row r="101" spans="1:8" s="18" customFormat="1" ht="51.75" customHeight="1">
      <c r="A101" s="148" t="s">
        <v>131</v>
      </c>
      <c r="B101" s="122" t="s">
        <v>153</v>
      </c>
      <c r="C101" s="122" t="s">
        <v>64</v>
      </c>
      <c r="D101" s="169" t="s">
        <v>204</v>
      </c>
      <c r="E101" s="390" t="s">
        <v>467</v>
      </c>
      <c r="F101" s="122" t="s">
        <v>71</v>
      </c>
      <c r="G101" s="315">
        <v>152000</v>
      </c>
      <c r="H101" s="15"/>
    </row>
    <row r="102" spans="1:8" s="18" customFormat="1" ht="57" customHeight="1">
      <c r="A102" s="320" t="s">
        <v>267</v>
      </c>
      <c r="B102" s="178" t="s">
        <v>153</v>
      </c>
      <c r="C102" s="176" t="s">
        <v>64</v>
      </c>
      <c r="D102" s="393" t="s">
        <v>33</v>
      </c>
      <c r="E102" s="326"/>
      <c r="F102" s="182"/>
      <c r="G102" s="181">
        <f>G103</f>
        <v>120000</v>
      </c>
      <c r="H102" s="15"/>
    </row>
    <row r="103" spans="1:8" s="18" customFormat="1" ht="42.75" customHeight="1">
      <c r="A103" s="143" t="s">
        <v>268</v>
      </c>
      <c r="B103" s="122" t="s">
        <v>153</v>
      </c>
      <c r="C103" s="122" t="s">
        <v>64</v>
      </c>
      <c r="D103" s="394" t="s">
        <v>206</v>
      </c>
      <c r="E103" s="347"/>
      <c r="F103" s="122"/>
      <c r="G103" s="315">
        <f>G105+G107</f>
        <v>120000</v>
      </c>
      <c r="H103" s="15"/>
    </row>
    <row r="104" spans="1:8" s="18" customFormat="1" ht="53.25" customHeight="1">
      <c r="A104" s="149" t="s">
        <v>468</v>
      </c>
      <c r="B104" s="167" t="s">
        <v>153</v>
      </c>
      <c r="C104" s="168" t="s">
        <v>64</v>
      </c>
      <c r="D104" s="359" t="s">
        <v>191</v>
      </c>
      <c r="E104" s="389" t="s">
        <v>469</v>
      </c>
      <c r="F104" s="120"/>
      <c r="G104" s="125">
        <f>G105</f>
        <v>60000</v>
      </c>
      <c r="H104" s="15"/>
    </row>
    <row r="105" spans="1:8" s="18" customFormat="1" ht="51.75" customHeight="1">
      <c r="A105" s="148" t="s">
        <v>131</v>
      </c>
      <c r="B105" s="122" t="s">
        <v>153</v>
      </c>
      <c r="C105" s="122" t="s">
        <v>64</v>
      </c>
      <c r="D105" s="359" t="s">
        <v>191</v>
      </c>
      <c r="E105" s="390" t="s">
        <v>469</v>
      </c>
      <c r="F105" s="122" t="s">
        <v>71</v>
      </c>
      <c r="G105" s="315">
        <v>60000</v>
      </c>
      <c r="H105" s="15"/>
    </row>
    <row r="106" spans="1:8" s="18" customFormat="1" ht="53.25" customHeight="1">
      <c r="A106" s="149" t="s">
        <v>470</v>
      </c>
      <c r="B106" s="167" t="s">
        <v>153</v>
      </c>
      <c r="C106" s="168" t="s">
        <v>64</v>
      </c>
      <c r="D106" s="359" t="s">
        <v>191</v>
      </c>
      <c r="E106" s="389" t="s">
        <v>471</v>
      </c>
      <c r="F106" s="120"/>
      <c r="G106" s="125">
        <f>G107</f>
        <v>60000</v>
      </c>
      <c r="H106" s="15"/>
    </row>
    <row r="107" spans="1:8" s="18" customFormat="1" ht="51.75" customHeight="1">
      <c r="A107" s="148" t="s">
        <v>131</v>
      </c>
      <c r="B107" s="122" t="s">
        <v>153</v>
      </c>
      <c r="C107" s="122" t="s">
        <v>64</v>
      </c>
      <c r="D107" s="359" t="s">
        <v>191</v>
      </c>
      <c r="E107" s="390" t="s">
        <v>471</v>
      </c>
      <c r="F107" s="122" t="s">
        <v>71</v>
      </c>
      <c r="G107" s="315">
        <v>60000</v>
      </c>
      <c r="H107" s="15"/>
    </row>
    <row r="108" spans="1:8" s="18" customFormat="1" ht="33" customHeight="1">
      <c r="A108" s="152" t="s">
        <v>155</v>
      </c>
      <c r="B108" s="178" t="s">
        <v>153</v>
      </c>
      <c r="C108" s="178" t="s">
        <v>128</v>
      </c>
      <c r="D108" s="383"/>
      <c r="E108" s="384"/>
      <c r="F108" s="178"/>
      <c r="G108" s="181">
        <f>G109+G114</f>
        <v>1762857</v>
      </c>
      <c r="H108" s="15"/>
    </row>
    <row r="109" spans="1:37" s="34" customFormat="1" ht="81" customHeight="1">
      <c r="A109" s="144" t="s">
        <v>458</v>
      </c>
      <c r="B109" s="178" t="s">
        <v>153</v>
      </c>
      <c r="C109" s="176" t="s">
        <v>128</v>
      </c>
      <c r="D109" s="391" t="s">
        <v>37</v>
      </c>
      <c r="E109" s="392"/>
      <c r="F109" s="182"/>
      <c r="G109" s="181">
        <f>G110</f>
        <v>1662857</v>
      </c>
      <c r="H109" s="17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s="25" customFormat="1" ht="78.75" customHeight="1">
      <c r="A110" s="146" t="s">
        <v>472</v>
      </c>
      <c r="B110" s="163" t="s">
        <v>153</v>
      </c>
      <c r="C110" s="164" t="s">
        <v>128</v>
      </c>
      <c r="D110" s="393" t="s">
        <v>460</v>
      </c>
      <c r="E110" s="326"/>
      <c r="F110" s="165"/>
      <c r="G110" s="166">
        <f>G111</f>
        <v>1662857</v>
      </c>
      <c r="H110" s="11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</row>
    <row r="111" spans="1:37" s="25" customFormat="1" ht="74.25" customHeight="1">
      <c r="A111" s="154" t="s">
        <v>473</v>
      </c>
      <c r="B111" s="163" t="s">
        <v>153</v>
      </c>
      <c r="C111" s="164" t="s">
        <v>128</v>
      </c>
      <c r="D111" s="362" t="s">
        <v>474</v>
      </c>
      <c r="E111" s="326"/>
      <c r="F111" s="165"/>
      <c r="G111" s="166">
        <f>G112</f>
        <v>1662857</v>
      </c>
      <c r="H111" s="11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</row>
    <row r="112" spans="1:8" s="24" customFormat="1" ht="41.25" customHeight="1">
      <c r="A112" s="149" t="s">
        <v>567</v>
      </c>
      <c r="B112" s="167" t="s">
        <v>153</v>
      </c>
      <c r="C112" s="168" t="s">
        <v>128</v>
      </c>
      <c r="D112" s="359" t="s">
        <v>474</v>
      </c>
      <c r="E112" s="389" t="s">
        <v>195</v>
      </c>
      <c r="F112" s="120"/>
      <c r="G112" s="125">
        <f>G113</f>
        <v>1662857</v>
      </c>
      <c r="H112" s="11"/>
    </row>
    <row r="113" spans="1:8" s="24" customFormat="1" ht="54" customHeight="1">
      <c r="A113" s="148" t="s">
        <v>131</v>
      </c>
      <c r="B113" s="167" t="s">
        <v>153</v>
      </c>
      <c r="C113" s="168" t="s">
        <v>128</v>
      </c>
      <c r="D113" s="359" t="s">
        <v>474</v>
      </c>
      <c r="E113" s="389" t="s">
        <v>195</v>
      </c>
      <c r="F113" s="120" t="s">
        <v>71</v>
      </c>
      <c r="G113" s="125">
        <v>1662857</v>
      </c>
      <c r="H113" s="11"/>
    </row>
    <row r="114" spans="1:37" s="34" customFormat="1" ht="81" customHeight="1">
      <c r="A114" s="144" t="s">
        <v>510</v>
      </c>
      <c r="B114" s="178" t="s">
        <v>153</v>
      </c>
      <c r="C114" s="176" t="s">
        <v>128</v>
      </c>
      <c r="D114" s="391" t="s">
        <v>475</v>
      </c>
      <c r="E114" s="392"/>
      <c r="F114" s="182"/>
      <c r="G114" s="181">
        <f>G115</f>
        <v>100000</v>
      </c>
      <c r="H114" s="17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1:37" s="25" customFormat="1" ht="78.75" customHeight="1">
      <c r="A115" s="146" t="s">
        <v>511</v>
      </c>
      <c r="B115" s="163" t="s">
        <v>153</v>
      </c>
      <c r="C115" s="164" t="s">
        <v>128</v>
      </c>
      <c r="D115" s="393" t="s">
        <v>476</v>
      </c>
      <c r="E115" s="326"/>
      <c r="F115" s="165"/>
      <c r="G115" s="166">
        <f>G116</f>
        <v>100000</v>
      </c>
      <c r="H115" s="11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</row>
    <row r="116" spans="1:37" s="25" customFormat="1" ht="84.75" customHeight="1">
      <c r="A116" s="154" t="s">
        <v>512</v>
      </c>
      <c r="B116" s="163" t="s">
        <v>153</v>
      </c>
      <c r="C116" s="164" t="s">
        <v>128</v>
      </c>
      <c r="D116" s="362" t="s">
        <v>477</v>
      </c>
      <c r="E116" s="326"/>
      <c r="F116" s="165"/>
      <c r="G116" s="166">
        <f>G117</f>
        <v>100000</v>
      </c>
      <c r="H116" s="11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</row>
    <row r="117" spans="1:8" s="24" customFormat="1" ht="41.25" customHeight="1">
      <c r="A117" s="149" t="s">
        <v>567</v>
      </c>
      <c r="B117" s="167" t="s">
        <v>153</v>
      </c>
      <c r="C117" s="168" t="s">
        <v>128</v>
      </c>
      <c r="D117" s="359" t="s">
        <v>477</v>
      </c>
      <c r="E117" s="389" t="s">
        <v>478</v>
      </c>
      <c r="F117" s="120"/>
      <c r="G117" s="125">
        <f>G118</f>
        <v>100000</v>
      </c>
      <c r="H117" s="11"/>
    </row>
    <row r="118" spans="1:8" s="24" customFormat="1" ht="54" customHeight="1">
      <c r="A118" s="148" t="s">
        <v>131</v>
      </c>
      <c r="B118" s="167" t="s">
        <v>153</v>
      </c>
      <c r="C118" s="168" t="s">
        <v>128</v>
      </c>
      <c r="D118" s="359" t="s">
        <v>477</v>
      </c>
      <c r="E118" s="389" t="s">
        <v>478</v>
      </c>
      <c r="F118" s="120" t="s">
        <v>71</v>
      </c>
      <c r="G118" s="125">
        <v>100000</v>
      </c>
      <c r="H118" s="11"/>
    </row>
    <row r="119" spans="1:8" s="18" customFormat="1" ht="33" customHeight="1">
      <c r="A119" s="320" t="s">
        <v>256</v>
      </c>
      <c r="B119" s="178" t="s">
        <v>258</v>
      </c>
      <c r="C119" s="178"/>
      <c r="D119" s="383"/>
      <c r="E119" s="384"/>
      <c r="F119" s="178"/>
      <c r="G119" s="181">
        <f>G120+G125</f>
        <v>341000</v>
      </c>
      <c r="H119" s="15"/>
    </row>
    <row r="120" spans="1:8" s="18" customFormat="1" ht="37.5" customHeight="1">
      <c r="A120" s="320" t="s">
        <v>257</v>
      </c>
      <c r="B120" s="178" t="s">
        <v>258</v>
      </c>
      <c r="C120" s="178" t="s">
        <v>63</v>
      </c>
      <c r="D120" s="173"/>
      <c r="E120" s="174"/>
      <c r="F120" s="178"/>
      <c r="G120" s="181">
        <f>G121</f>
        <v>36000</v>
      </c>
      <c r="H120" s="15"/>
    </row>
    <row r="121" spans="1:8" s="18" customFormat="1" ht="60">
      <c r="A121" s="144" t="s">
        <v>479</v>
      </c>
      <c r="B121" s="178" t="s">
        <v>258</v>
      </c>
      <c r="C121" s="176" t="s">
        <v>63</v>
      </c>
      <c r="D121" s="393" t="s">
        <v>480</v>
      </c>
      <c r="E121" s="326"/>
      <c r="F121" s="182"/>
      <c r="G121" s="181">
        <f>G122</f>
        <v>36000</v>
      </c>
      <c r="H121" s="15"/>
    </row>
    <row r="122" spans="1:8" s="18" customFormat="1" ht="60">
      <c r="A122" s="146" t="s">
        <v>481</v>
      </c>
      <c r="B122" s="122" t="s">
        <v>258</v>
      </c>
      <c r="C122" s="122" t="s">
        <v>63</v>
      </c>
      <c r="D122" s="394" t="s">
        <v>482</v>
      </c>
      <c r="E122" s="347"/>
      <c r="F122" s="122"/>
      <c r="G122" s="315">
        <f>G123</f>
        <v>36000</v>
      </c>
      <c r="H122" s="15"/>
    </row>
    <row r="123" spans="1:8" s="18" customFormat="1" ht="34.5" customHeight="1">
      <c r="A123" s="151" t="s">
        <v>259</v>
      </c>
      <c r="B123" s="122" t="s">
        <v>260</v>
      </c>
      <c r="C123" s="122" t="s">
        <v>63</v>
      </c>
      <c r="D123" s="359" t="s">
        <v>483</v>
      </c>
      <c r="E123" s="347" t="s">
        <v>306</v>
      </c>
      <c r="F123" s="122"/>
      <c r="G123" s="315">
        <f>G124</f>
        <v>36000</v>
      </c>
      <c r="H123" s="15"/>
    </row>
    <row r="124" spans="1:8" s="18" customFormat="1" ht="48.75" customHeight="1">
      <c r="A124" s="148" t="s">
        <v>261</v>
      </c>
      <c r="B124" s="122" t="s">
        <v>258</v>
      </c>
      <c r="C124" s="122" t="s">
        <v>63</v>
      </c>
      <c r="D124" s="359" t="s">
        <v>483</v>
      </c>
      <c r="E124" s="347" t="s">
        <v>306</v>
      </c>
      <c r="F124" s="122" t="s">
        <v>231</v>
      </c>
      <c r="G124" s="315">
        <v>36000</v>
      </c>
      <c r="H124" s="15"/>
    </row>
    <row r="125" spans="1:8" s="18" customFormat="1" ht="37.5" customHeight="1">
      <c r="A125" s="320" t="s">
        <v>484</v>
      </c>
      <c r="B125" s="178" t="s">
        <v>258</v>
      </c>
      <c r="C125" s="178" t="s">
        <v>128</v>
      </c>
      <c r="D125" s="173"/>
      <c r="E125" s="174"/>
      <c r="F125" s="178"/>
      <c r="G125" s="181">
        <f>G126</f>
        <v>305000</v>
      </c>
      <c r="H125" s="15"/>
    </row>
    <row r="126" spans="1:37" s="34" customFormat="1" ht="81" customHeight="1">
      <c r="A126" s="144" t="s">
        <v>458</v>
      </c>
      <c r="B126" s="178" t="s">
        <v>258</v>
      </c>
      <c r="C126" s="176" t="s">
        <v>128</v>
      </c>
      <c r="D126" s="391" t="s">
        <v>37</v>
      </c>
      <c r="E126" s="392"/>
      <c r="F126" s="182"/>
      <c r="G126" s="181">
        <f>G127</f>
        <v>305000</v>
      </c>
      <c r="H126" s="17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</row>
    <row r="127" spans="1:37" s="25" customFormat="1" ht="78.75" customHeight="1">
      <c r="A127" s="145" t="s">
        <v>464</v>
      </c>
      <c r="B127" s="163" t="s">
        <v>258</v>
      </c>
      <c r="C127" s="164" t="s">
        <v>128</v>
      </c>
      <c r="D127" s="393" t="s">
        <v>40</v>
      </c>
      <c r="E127" s="326"/>
      <c r="F127" s="165"/>
      <c r="G127" s="166">
        <f>G128</f>
        <v>305000</v>
      </c>
      <c r="H127" s="11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</row>
    <row r="128" spans="1:37" s="25" customFormat="1" ht="74.25" customHeight="1">
      <c r="A128" s="154" t="s">
        <v>485</v>
      </c>
      <c r="B128" s="163" t="s">
        <v>258</v>
      </c>
      <c r="C128" s="164" t="s">
        <v>128</v>
      </c>
      <c r="D128" s="362" t="s">
        <v>486</v>
      </c>
      <c r="E128" s="326"/>
      <c r="F128" s="165"/>
      <c r="G128" s="166">
        <f>G129</f>
        <v>305000</v>
      </c>
      <c r="H128" s="11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</row>
    <row r="129" spans="1:8" s="24" customFormat="1" ht="41.25" customHeight="1">
      <c r="A129" s="149" t="s">
        <v>487</v>
      </c>
      <c r="B129" s="167" t="s">
        <v>258</v>
      </c>
      <c r="C129" s="168" t="s">
        <v>128</v>
      </c>
      <c r="D129" s="359" t="s">
        <v>486</v>
      </c>
      <c r="E129" s="389" t="s">
        <v>488</v>
      </c>
      <c r="F129" s="120"/>
      <c r="G129" s="125">
        <f>G130</f>
        <v>305000</v>
      </c>
      <c r="H129" s="11"/>
    </row>
    <row r="130" spans="1:8" s="24" customFormat="1" ht="54" customHeight="1">
      <c r="A130" s="148" t="s">
        <v>261</v>
      </c>
      <c r="B130" s="167" t="s">
        <v>258</v>
      </c>
      <c r="C130" s="168" t="s">
        <v>128</v>
      </c>
      <c r="D130" s="359" t="s">
        <v>486</v>
      </c>
      <c r="E130" s="389" t="s">
        <v>488</v>
      </c>
      <c r="F130" s="120" t="s">
        <v>231</v>
      </c>
      <c r="G130" s="125">
        <v>305000</v>
      </c>
      <c r="H130" s="11"/>
    </row>
    <row r="131" spans="1:8" s="18" customFormat="1" ht="30" customHeight="1">
      <c r="A131" s="152" t="s">
        <v>158</v>
      </c>
      <c r="B131" s="327">
        <v>11</v>
      </c>
      <c r="C131" s="176"/>
      <c r="D131" s="359"/>
      <c r="E131" s="389"/>
      <c r="F131" s="333"/>
      <c r="G131" s="181">
        <f aca="true" t="shared" si="0" ref="G131:G136">G132</f>
        <v>30000</v>
      </c>
      <c r="H131" s="15"/>
    </row>
    <row r="132" spans="1:8" s="18" customFormat="1" ht="33.75" customHeight="1">
      <c r="A132" s="320" t="s">
        <v>159</v>
      </c>
      <c r="B132" s="178" t="s">
        <v>160</v>
      </c>
      <c r="C132" s="176" t="s">
        <v>63</v>
      </c>
      <c r="D132" s="359"/>
      <c r="E132" s="347"/>
      <c r="F132" s="333"/>
      <c r="G132" s="315">
        <f t="shared" si="0"/>
        <v>30000</v>
      </c>
      <c r="H132" s="15"/>
    </row>
    <row r="133" spans="1:8" s="18" customFormat="1" ht="109.5" customHeight="1">
      <c r="A133" s="152" t="s">
        <v>489</v>
      </c>
      <c r="B133" s="178" t="s">
        <v>160</v>
      </c>
      <c r="C133" s="176" t="s">
        <v>63</v>
      </c>
      <c r="D133" s="322" t="s">
        <v>156</v>
      </c>
      <c r="E133" s="326"/>
      <c r="F133" s="182"/>
      <c r="G133" s="181">
        <f t="shared" si="0"/>
        <v>30000</v>
      </c>
      <c r="H133" s="15"/>
    </row>
    <row r="134" spans="1:8" s="18" customFormat="1" ht="87" customHeight="1">
      <c r="A134" s="146" t="s">
        <v>490</v>
      </c>
      <c r="B134" s="178" t="s">
        <v>160</v>
      </c>
      <c r="C134" s="176" t="s">
        <v>63</v>
      </c>
      <c r="D134" s="322" t="s">
        <v>491</v>
      </c>
      <c r="E134" s="326"/>
      <c r="F134" s="182"/>
      <c r="G134" s="181">
        <f t="shared" si="0"/>
        <v>30000</v>
      </c>
      <c r="H134" s="15"/>
    </row>
    <row r="135" spans="1:8" s="18" customFormat="1" ht="78" customHeight="1">
      <c r="A135" s="148" t="s">
        <v>492</v>
      </c>
      <c r="B135" s="122" t="s">
        <v>160</v>
      </c>
      <c r="C135" s="177" t="s">
        <v>63</v>
      </c>
      <c r="D135" s="359" t="s">
        <v>493</v>
      </c>
      <c r="E135" s="347"/>
      <c r="F135" s="333"/>
      <c r="G135" s="315">
        <f t="shared" si="0"/>
        <v>30000</v>
      </c>
      <c r="H135" s="15"/>
    </row>
    <row r="136" spans="1:8" s="18" customFormat="1" ht="69.75" customHeight="1">
      <c r="A136" s="369" t="s">
        <v>494</v>
      </c>
      <c r="B136" s="122" t="s">
        <v>160</v>
      </c>
      <c r="C136" s="177" t="s">
        <v>63</v>
      </c>
      <c r="D136" s="359" t="s">
        <v>495</v>
      </c>
      <c r="E136" s="347" t="s">
        <v>307</v>
      </c>
      <c r="F136" s="333"/>
      <c r="G136" s="315">
        <f t="shared" si="0"/>
        <v>30000</v>
      </c>
      <c r="H136" s="15"/>
    </row>
    <row r="137" spans="1:37" s="21" customFormat="1" ht="69" customHeight="1">
      <c r="A137" s="143" t="s">
        <v>131</v>
      </c>
      <c r="B137" s="336">
        <v>11</v>
      </c>
      <c r="C137" s="177" t="s">
        <v>63</v>
      </c>
      <c r="D137" s="359" t="s">
        <v>495</v>
      </c>
      <c r="E137" s="389" t="s">
        <v>307</v>
      </c>
      <c r="F137" s="333" t="s">
        <v>71</v>
      </c>
      <c r="G137" s="315">
        <v>30000</v>
      </c>
      <c r="H137" s="19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</row>
    <row r="138" spans="1:37" s="21" customFormat="1" ht="18">
      <c r="A138" s="6"/>
      <c r="B138" s="7"/>
      <c r="C138" s="35"/>
      <c r="D138" s="36"/>
      <c r="E138" s="37"/>
      <c r="F138" s="7"/>
      <c r="G138" s="38"/>
      <c r="H138" s="19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</row>
    <row r="139" spans="1:37" s="21" customFormat="1" ht="18">
      <c r="A139" s="6"/>
      <c r="B139" s="7"/>
      <c r="C139" s="35"/>
      <c r="D139" s="36"/>
      <c r="E139" s="37"/>
      <c r="F139" s="7"/>
      <c r="G139" s="38"/>
      <c r="H139" s="19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</row>
    <row r="140" spans="1:37" s="21" customFormat="1" ht="18">
      <c r="A140" s="6"/>
      <c r="B140" s="7"/>
      <c r="C140" s="35"/>
      <c r="D140" s="36"/>
      <c r="E140" s="37"/>
      <c r="F140" s="7"/>
      <c r="G140" s="38"/>
      <c r="H140" s="19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</row>
    <row r="141" spans="1:37" s="21" customFormat="1" ht="18">
      <c r="A141" s="6"/>
      <c r="B141" s="7"/>
      <c r="C141" s="35"/>
      <c r="D141" s="36"/>
      <c r="E141" s="37"/>
      <c r="F141" s="7"/>
      <c r="G141" s="38"/>
      <c r="H141" s="19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</row>
    <row r="142" spans="1:37" s="21" customFormat="1" ht="18">
      <c r="A142" s="6"/>
      <c r="B142" s="7"/>
      <c r="C142" s="35"/>
      <c r="D142" s="36"/>
      <c r="E142" s="37"/>
      <c r="F142" s="7"/>
      <c r="G142" s="38"/>
      <c r="H142" s="19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</row>
    <row r="143" spans="1:37" s="21" customFormat="1" ht="18">
      <c r="A143" s="6"/>
      <c r="B143" s="7"/>
      <c r="C143" s="35"/>
      <c r="D143" s="36"/>
      <c r="E143" s="37"/>
      <c r="F143" s="7"/>
      <c r="G143" s="38"/>
      <c r="H143" s="19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</row>
    <row r="144" spans="1:37" s="21" customFormat="1" ht="18">
      <c r="A144" s="6"/>
      <c r="B144" s="7"/>
      <c r="C144" s="35"/>
      <c r="D144" s="36"/>
      <c r="E144" s="37"/>
      <c r="F144" s="7"/>
      <c r="G144" s="38"/>
      <c r="H144" s="19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</row>
    <row r="145" spans="1:37" s="21" customFormat="1" ht="18">
      <c r="A145" s="6"/>
      <c r="B145" s="7"/>
      <c r="C145" s="35"/>
      <c r="D145" s="36"/>
      <c r="E145" s="37"/>
      <c r="F145" s="7"/>
      <c r="G145" s="38"/>
      <c r="H145" s="19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</row>
    <row r="146" spans="1:37" s="21" customFormat="1" ht="18">
      <c r="A146" s="6"/>
      <c r="B146" s="7"/>
      <c r="C146" s="35"/>
      <c r="D146" s="36"/>
      <c r="E146" s="37"/>
      <c r="F146" s="7"/>
      <c r="G146" s="38"/>
      <c r="H146" s="19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</row>
    <row r="147" spans="1:37" s="21" customFormat="1" ht="18">
      <c r="A147" s="6"/>
      <c r="B147" s="7"/>
      <c r="C147" s="35"/>
      <c r="D147" s="36"/>
      <c r="E147" s="37"/>
      <c r="F147" s="7"/>
      <c r="G147" s="38"/>
      <c r="H147" s="19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</row>
    <row r="148" spans="1:37" s="21" customFormat="1" ht="18">
      <c r="A148" s="6"/>
      <c r="B148" s="7"/>
      <c r="C148" s="35"/>
      <c r="D148" s="36"/>
      <c r="E148" s="37"/>
      <c r="F148" s="7"/>
      <c r="G148" s="38"/>
      <c r="H148" s="19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</row>
    <row r="149" spans="1:37" s="21" customFormat="1" ht="18">
      <c r="A149" s="6"/>
      <c r="B149" s="7"/>
      <c r="C149" s="35"/>
      <c r="D149" s="36"/>
      <c r="E149" s="37"/>
      <c r="F149" s="7"/>
      <c r="G149" s="38"/>
      <c r="H149" s="19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</row>
    <row r="150" spans="1:37" s="21" customFormat="1" ht="18">
      <c r="A150" s="6"/>
      <c r="B150" s="7"/>
      <c r="C150" s="35"/>
      <c r="D150" s="36"/>
      <c r="E150" s="37"/>
      <c r="F150" s="7"/>
      <c r="G150" s="38"/>
      <c r="H150" s="19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</row>
    <row r="151" spans="1:37" s="21" customFormat="1" ht="18">
      <c r="A151" s="6"/>
      <c r="B151" s="7"/>
      <c r="C151" s="35"/>
      <c r="D151" s="36"/>
      <c r="E151" s="37"/>
      <c r="F151" s="7"/>
      <c r="G151" s="38"/>
      <c r="H151" s="19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</row>
    <row r="152" spans="1:37" s="21" customFormat="1" ht="18">
      <c r="A152" s="6"/>
      <c r="B152" s="7"/>
      <c r="C152" s="35"/>
      <c r="D152" s="36"/>
      <c r="E152" s="37"/>
      <c r="F152" s="7"/>
      <c r="G152" s="38"/>
      <c r="H152" s="19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</row>
    <row r="153" spans="1:37" s="21" customFormat="1" ht="18">
      <c r="A153" s="6"/>
      <c r="B153" s="7"/>
      <c r="C153" s="35"/>
      <c r="D153" s="36"/>
      <c r="E153" s="37"/>
      <c r="F153" s="7"/>
      <c r="G153" s="38"/>
      <c r="H153" s="19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</row>
    <row r="154" spans="1:37" s="21" customFormat="1" ht="18">
      <c r="A154" s="6"/>
      <c r="B154" s="7"/>
      <c r="C154" s="35"/>
      <c r="D154" s="36"/>
      <c r="E154" s="37"/>
      <c r="F154" s="7"/>
      <c r="G154" s="38"/>
      <c r="H154" s="19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</row>
    <row r="155" spans="1:37" s="21" customFormat="1" ht="18">
      <c r="A155" s="6"/>
      <c r="B155" s="7"/>
      <c r="C155" s="35"/>
      <c r="D155" s="36"/>
      <c r="E155" s="37"/>
      <c r="F155" s="7"/>
      <c r="G155" s="38"/>
      <c r="H155" s="19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</row>
    <row r="156" spans="1:37" s="21" customFormat="1" ht="18">
      <c r="A156" s="6"/>
      <c r="B156" s="7"/>
      <c r="C156" s="35"/>
      <c r="D156" s="36"/>
      <c r="E156" s="37"/>
      <c r="F156" s="7"/>
      <c r="G156" s="38"/>
      <c r="H156" s="19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</row>
    <row r="157" spans="1:37" s="21" customFormat="1" ht="18">
      <c r="A157" s="6"/>
      <c r="B157" s="7"/>
      <c r="C157" s="35"/>
      <c r="D157" s="36"/>
      <c r="E157" s="37"/>
      <c r="F157" s="7"/>
      <c r="G157" s="38"/>
      <c r="H157" s="19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</row>
    <row r="158" spans="1:37" s="21" customFormat="1" ht="18">
      <c r="A158" s="6"/>
      <c r="B158" s="7"/>
      <c r="C158" s="35"/>
      <c r="D158" s="36"/>
      <c r="E158" s="37"/>
      <c r="F158" s="7"/>
      <c r="G158" s="38"/>
      <c r="H158" s="19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</row>
    <row r="159" spans="1:37" s="21" customFormat="1" ht="18">
      <c r="A159" s="6"/>
      <c r="B159" s="7"/>
      <c r="C159" s="35"/>
      <c r="D159" s="36"/>
      <c r="E159" s="37"/>
      <c r="F159" s="7"/>
      <c r="G159" s="38"/>
      <c r="H159" s="19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</row>
    <row r="160" spans="1:37" s="21" customFormat="1" ht="18">
      <c r="A160" s="6"/>
      <c r="B160" s="7"/>
      <c r="C160" s="35"/>
      <c r="D160" s="36"/>
      <c r="E160" s="37"/>
      <c r="F160" s="7"/>
      <c r="G160" s="38"/>
      <c r="H160" s="19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</row>
    <row r="161" spans="1:37" s="21" customFormat="1" ht="18">
      <c r="A161" s="6"/>
      <c r="B161" s="7"/>
      <c r="C161" s="35"/>
      <c r="D161" s="36"/>
      <c r="E161" s="37"/>
      <c r="F161" s="7"/>
      <c r="G161" s="38"/>
      <c r="H161" s="19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</row>
    <row r="162" spans="1:37" s="21" customFormat="1" ht="18">
      <c r="A162" s="6"/>
      <c r="B162" s="7"/>
      <c r="C162" s="35"/>
      <c r="D162" s="36"/>
      <c r="E162" s="37"/>
      <c r="F162" s="7"/>
      <c r="G162" s="38"/>
      <c r="H162" s="19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</row>
    <row r="163" spans="1:37" s="21" customFormat="1" ht="18">
      <c r="A163" s="6"/>
      <c r="B163" s="7"/>
      <c r="C163" s="35"/>
      <c r="D163" s="36"/>
      <c r="E163" s="37"/>
      <c r="F163" s="7"/>
      <c r="G163" s="38"/>
      <c r="H163" s="19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</row>
    <row r="164" spans="1:37" s="21" customFormat="1" ht="18">
      <c r="A164" s="6"/>
      <c r="B164" s="7"/>
      <c r="C164" s="35"/>
      <c r="D164" s="36"/>
      <c r="E164" s="37"/>
      <c r="F164" s="7"/>
      <c r="G164" s="38"/>
      <c r="H164" s="19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</row>
    <row r="165" spans="1:37" s="21" customFormat="1" ht="18">
      <c r="A165" s="6"/>
      <c r="B165" s="7"/>
      <c r="C165" s="35"/>
      <c r="D165" s="36"/>
      <c r="E165" s="37"/>
      <c r="F165" s="7"/>
      <c r="G165" s="38"/>
      <c r="H165" s="19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</row>
    <row r="166" spans="1:37" s="21" customFormat="1" ht="18">
      <c r="A166" s="6"/>
      <c r="B166" s="7"/>
      <c r="C166" s="35"/>
      <c r="D166" s="36"/>
      <c r="E166" s="37"/>
      <c r="F166" s="7"/>
      <c r="G166" s="38"/>
      <c r="H166" s="19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</row>
    <row r="167" spans="1:37" s="21" customFormat="1" ht="18">
      <c r="A167" s="6"/>
      <c r="B167" s="7"/>
      <c r="C167" s="35"/>
      <c r="D167" s="36"/>
      <c r="E167" s="37"/>
      <c r="F167" s="7"/>
      <c r="G167" s="38"/>
      <c r="H167" s="19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</row>
    <row r="168" spans="1:37" s="21" customFormat="1" ht="18">
      <c r="A168" s="6"/>
      <c r="B168" s="7"/>
      <c r="C168" s="35"/>
      <c r="D168" s="36"/>
      <c r="E168" s="37"/>
      <c r="F168" s="7"/>
      <c r="G168" s="38"/>
      <c r="H168" s="19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</row>
    <row r="169" spans="1:37" s="21" customFormat="1" ht="18">
      <c r="A169" s="6"/>
      <c r="B169" s="7"/>
      <c r="C169" s="35"/>
      <c r="D169" s="36"/>
      <c r="E169" s="37"/>
      <c r="F169" s="7"/>
      <c r="G169" s="38"/>
      <c r="H169" s="19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</row>
    <row r="170" spans="1:37" s="21" customFormat="1" ht="18">
      <c r="A170" s="6"/>
      <c r="B170" s="7"/>
      <c r="C170" s="35"/>
      <c r="D170" s="36"/>
      <c r="E170" s="37"/>
      <c r="F170" s="7"/>
      <c r="G170" s="38"/>
      <c r="H170" s="19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</row>
    <row r="171" spans="1:37" s="21" customFormat="1" ht="18">
      <c r="A171" s="6"/>
      <c r="B171" s="7"/>
      <c r="C171" s="35"/>
      <c r="D171" s="36"/>
      <c r="E171" s="37"/>
      <c r="F171" s="7"/>
      <c r="G171" s="38"/>
      <c r="H171" s="19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</row>
    <row r="172" spans="1:37" s="21" customFormat="1" ht="18">
      <c r="A172" s="6"/>
      <c r="B172" s="7"/>
      <c r="C172" s="35"/>
      <c r="D172" s="36"/>
      <c r="E172" s="37"/>
      <c r="F172" s="7"/>
      <c r="G172" s="38"/>
      <c r="H172" s="19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</row>
    <row r="173" spans="1:37" s="21" customFormat="1" ht="18">
      <c r="A173" s="6"/>
      <c r="B173" s="7"/>
      <c r="C173" s="35"/>
      <c r="D173" s="36"/>
      <c r="E173" s="37"/>
      <c r="F173" s="7"/>
      <c r="G173" s="38"/>
      <c r="H173" s="19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</row>
    <row r="174" spans="1:37" s="21" customFormat="1" ht="18">
      <c r="A174" s="6"/>
      <c r="B174" s="7"/>
      <c r="C174" s="35"/>
      <c r="D174" s="36"/>
      <c r="E174" s="37"/>
      <c r="F174" s="7"/>
      <c r="G174" s="38"/>
      <c r="H174" s="19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</row>
  </sheetData>
  <sheetProtection/>
  <mergeCells count="8">
    <mergeCell ref="A8:G8"/>
    <mergeCell ref="A1:G1"/>
    <mergeCell ref="A2:G2"/>
    <mergeCell ref="A3:G3"/>
    <mergeCell ref="A4:G4"/>
    <mergeCell ref="A5:G5"/>
    <mergeCell ref="A6:G6"/>
    <mergeCell ref="A7:G7"/>
  </mergeCells>
  <printOptions/>
  <pageMargins left="0.02403846153846154" right="0.2" top="0.4" bottom="0.31" header="0.3" footer="0.23"/>
  <pageSetup blackAndWhite="1" fitToHeight="6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160"/>
  <sheetViews>
    <sheetView view="pageBreakPreview" zoomScale="60" zoomScalePageLayoutView="0" workbookViewId="0" topLeftCell="A22">
      <selection activeCell="A107" sqref="A107"/>
    </sheetView>
  </sheetViews>
  <sheetFormatPr defaultColWidth="9.140625" defaultRowHeight="15"/>
  <cols>
    <col min="1" max="1" width="105.421875" style="6" customWidth="1"/>
    <col min="2" max="2" width="8.7109375" style="8" customWidth="1"/>
    <col min="3" max="3" width="9.140625" style="9" customWidth="1"/>
    <col min="4" max="4" width="10.57421875" style="4" bestFit="1" customWidth="1"/>
    <col min="5" max="5" width="9.7109375" style="5" customWidth="1"/>
    <col min="6" max="6" width="9.140625" style="8" customWidth="1"/>
    <col min="7" max="8" width="19.8515625" style="10" customWidth="1"/>
    <col min="9" max="9" width="17.421875" style="284" customWidth="1"/>
    <col min="10" max="37" width="9.140625" style="284" customWidth="1"/>
    <col min="38" max="16384" width="9.140625" style="285" customWidth="1"/>
  </cols>
  <sheetData>
    <row r="1" spans="1:8" s="41" customFormat="1" ht="24.75" customHeight="1">
      <c r="A1" s="506" t="s">
        <v>170</v>
      </c>
      <c r="B1" s="506"/>
      <c r="C1" s="506"/>
      <c r="D1" s="506"/>
      <c r="E1" s="506"/>
      <c r="F1" s="506"/>
      <c r="G1" s="506"/>
      <c r="H1" s="506"/>
    </row>
    <row r="2" spans="1:8" s="41" customFormat="1" ht="23.25" customHeight="1">
      <c r="A2" s="506" t="s">
        <v>42</v>
      </c>
      <c r="B2" s="506"/>
      <c r="C2" s="506"/>
      <c r="D2" s="506"/>
      <c r="E2" s="506"/>
      <c r="F2" s="506"/>
      <c r="G2" s="506"/>
      <c r="H2" s="506"/>
    </row>
    <row r="3" spans="1:8" s="41" customFormat="1" ht="23.25" customHeight="1">
      <c r="A3" s="506" t="s">
        <v>421</v>
      </c>
      <c r="B3" s="506"/>
      <c r="C3" s="506"/>
      <c r="D3" s="506"/>
      <c r="E3" s="506"/>
      <c r="F3" s="506"/>
      <c r="G3" s="506"/>
      <c r="H3" s="506"/>
    </row>
    <row r="4" spans="1:8" s="42" customFormat="1" ht="24" customHeight="1">
      <c r="A4" s="502" t="s">
        <v>422</v>
      </c>
      <c r="B4" s="502"/>
      <c r="C4" s="502"/>
      <c r="D4" s="502"/>
      <c r="E4" s="502"/>
      <c r="F4" s="502"/>
      <c r="G4" s="502"/>
      <c r="H4" s="502"/>
    </row>
    <row r="5" spans="1:8" s="42" customFormat="1" ht="24" customHeight="1">
      <c r="A5" s="502" t="s">
        <v>427</v>
      </c>
      <c r="B5" s="502"/>
      <c r="C5" s="502"/>
      <c r="D5" s="502"/>
      <c r="E5" s="502"/>
      <c r="F5" s="502"/>
      <c r="G5" s="502"/>
      <c r="H5" s="502"/>
    </row>
    <row r="6" spans="1:8" s="42" customFormat="1" ht="27.75" customHeight="1">
      <c r="A6" s="502" t="s">
        <v>428</v>
      </c>
      <c r="B6" s="502"/>
      <c r="C6" s="502"/>
      <c r="D6" s="502"/>
      <c r="E6" s="502"/>
      <c r="F6" s="502"/>
      <c r="G6" s="502"/>
      <c r="H6" s="502"/>
    </row>
    <row r="7" spans="1:8" s="42" customFormat="1" ht="27.75" customHeight="1">
      <c r="A7" s="512"/>
      <c r="B7" s="512"/>
      <c r="C7" s="512"/>
      <c r="D7" s="512"/>
      <c r="E7" s="512"/>
      <c r="F7" s="512"/>
      <c r="G7" s="512"/>
      <c r="H7" s="401"/>
    </row>
    <row r="8" spans="1:8" s="42" customFormat="1" ht="66" customHeight="1">
      <c r="A8" s="529" t="s">
        <v>496</v>
      </c>
      <c r="B8" s="529"/>
      <c r="C8" s="529"/>
      <c r="D8" s="529"/>
      <c r="E8" s="529"/>
      <c r="F8" s="529"/>
      <c r="G8" s="529"/>
      <c r="H8" s="402"/>
    </row>
    <row r="9" spans="1:8" s="2" customFormat="1" ht="17.25">
      <c r="A9" s="45"/>
      <c r="B9" s="46"/>
      <c r="C9" s="46"/>
      <c r="D9" s="46"/>
      <c r="E9" s="46"/>
      <c r="F9" s="47"/>
      <c r="G9" s="47"/>
      <c r="H9" s="47" t="s">
        <v>322</v>
      </c>
    </row>
    <row r="10" spans="1:37" s="13" customFormat="1" ht="54" customHeight="1">
      <c r="A10" s="155" t="s">
        <v>175</v>
      </c>
      <c r="B10" s="123" t="s">
        <v>57</v>
      </c>
      <c r="C10" s="156" t="s">
        <v>58</v>
      </c>
      <c r="D10" s="157" t="s">
        <v>174</v>
      </c>
      <c r="E10" s="158"/>
      <c r="F10" s="159" t="s">
        <v>59</v>
      </c>
      <c r="G10" s="160" t="s">
        <v>213</v>
      </c>
      <c r="H10" s="160" t="s">
        <v>497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1" customFormat="1" ht="27.75" customHeight="1">
      <c r="A11" s="140" t="s">
        <v>66</v>
      </c>
      <c r="B11" s="121"/>
      <c r="C11" s="161"/>
      <c r="D11" s="156"/>
      <c r="E11" s="159"/>
      <c r="F11" s="162"/>
      <c r="G11" s="126">
        <f>G12+G56+G67+G84+G114+G126</f>
        <v>8695946</v>
      </c>
      <c r="H11" s="126">
        <f>H12+H56+H67+H84+H114+H126</f>
        <v>8718545</v>
      </c>
      <c r="I11" s="43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</row>
    <row r="12" spans="1:37" s="21" customFormat="1" ht="44.25" customHeight="1">
      <c r="A12" s="152" t="s">
        <v>67</v>
      </c>
      <c r="B12" s="178" t="s">
        <v>63</v>
      </c>
      <c r="C12" s="176"/>
      <c r="D12" s="180"/>
      <c r="E12" s="319"/>
      <c r="F12" s="182"/>
      <c r="G12" s="181">
        <f>G13+G18+G25+G30</f>
        <v>5430260</v>
      </c>
      <c r="H12" s="181">
        <f>H13+H18+H25+H30</f>
        <v>5430260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</row>
    <row r="13" spans="1:37" s="21" customFormat="1" ht="56.25" customHeight="1">
      <c r="A13" s="320" t="s">
        <v>68</v>
      </c>
      <c r="B13" s="178" t="s">
        <v>63</v>
      </c>
      <c r="C13" s="176" t="s">
        <v>64</v>
      </c>
      <c r="D13" s="180"/>
      <c r="E13" s="319"/>
      <c r="F13" s="182"/>
      <c r="G13" s="181">
        <f aca="true" t="shared" si="0" ref="G13:H16">G14</f>
        <v>900000</v>
      </c>
      <c r="H13" s="181">
        <f t="shared" si="0"/>
        <v>900000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</row>
    <row r="14" spans="1:37" s="23" customFormat="1" ht="41.25" customHeight="1">
      <c r="A14" s="321" t="s">
        <v>234</v>
      </c>
      <c r="B14" s="163" t="s">
        <v>63</v>
      </c>
      <c r="C14" s="164" t="s">
        <v>64</v>
      </c>
      <c r="D14" s="322" t="s">
        <v>31</v>
      </c>
      <c r="E14" s="323"/>
      <c r="F14" s="165"/>
      <c r="G14" s="166">
        <f t="shared" si="0"/>
        <v>900000</v>
      </c>
      <c r="H14" s="166">
        <f t="shared" si="0"/>
        <v>900000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</row>
    <row r="15" spans="1:37" s="25" customFormat="1" ht="31.5" customHeight="1">
      <c r="A15" s="149" t="s">
        <v>249</v>
      </c>
      <c r="B15" s="167" t="s">
        <v>63</v>
      </c>
      <c r="C15" s="168" t="s">
        <v>64</v>
      </c>
      <c r="D15" s="169" t="s">
        <v>188</v>
      </c>
      <c r="E15" s="170"/>
      <c r="F15" s="120"/>
      <c r="G15" s="125">
        <f t="shared" si="0"/>
        <v>900000</v>
      </c>
      <c r="H15" s="125">
        <f t="shared" si="0"/>
        <v>900000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25" customFormat="1" ht="41.25" customHeight="1">
      <c r="A16" s="149" t="s">
        <v>177</v>
      </c>
      <c r="B16" s="167" t="s">
        <v>63</v>
      </c>
      <c r="C16" s="168" t="s">
        <v>64</v>
      </c>
      <c r="D16" s="169" t="s">
        <v>188</v>
      </c>
      <c r="E16" s="170" t="s">
        <v>182</v>
      </c>
      <c r="F16" s="120"/>
      <c r="G16" s="125">
        <f t="shared" si="0"/>
        <v>900000</v>
      </c>
      <c r="H16" s="125">
        <f t="shared" si="0"/>
        <v>900000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25" customFormat="1" ht="83.25" customHeight="1">
      <c r="A17" s="143" t="s">
        <v>70</v>
      </c>
      <c r="B17" s="122" t="s">
        <v>63</v>
      </c>
      <c r="C17" s="177" t="s">
        <v>64</v>
      </c>
      <c r="D17" s="169" t="s">
        <v>188</v>
      </c>
      <c r="E17" s="170" t="s">
        <v>182</v>
      </c>
      <c r="F17" s="120" t="s">
        <v>65</v>
      </c>
      <c r="G17" s="125">
        <v>900000</v>
      </c>
      <c r="H17" s="125">
        <v>900000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25" customFormat="1" ht="78" customHeight="1">
      <c r="A18" s="320" t="s">
        <v>123</v>
      </c>
      <c r="B18" s="178" t="s">
        <v>63</v>
      </c>
      <c r="C18" s="178" t="s">
        <v>69</v>
      </c>
      <c r="D18" s="176"/>
      <c r="E18" s="182"/>
      <c r="F18" s="178"/>
      <c r="G18" s="181">
        <f aca="true" t="shared" si="1" ref="G18:H20">G19</f>
        <v>2128300</v>
      </c>
      <c r="H18" s="181">
        <f t="shared" si="1"/>
        <v>2128300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25" customFormat="1" ht="40.5" customHeight="1">
      <c r="A19" s="321" t="s">
        <v>250</v>
      </c>
      <c r="B19" s="163" t="s">
        <v>63</v>
      </c>
      <c r="C19" s="164" t="s">
        <v>69</v>
      </c>
      <c r="D19" s="324" t="s">
        <v>32</v>
      </c>
      <c r="E19" s="325"/>
      <c r="F19" s="165"/>
      <c r="G19" s="166">
        <f t="shared" si="1"/>
        <v>2128300</v>
      </c>
      <c r="H19" s="166">
        <f t="shared" si="1"/>
        <v>2128300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25" customFormat="1" ht="37.5" customHeight="1">
      <c r="A20" s="149" t="s">
        <v>251</v>
      </c>
      <c r="B20" s="167" t="s">
        <v>63</v>
      </c>
      <c r="C20" s="168" t="s">
        <v>69</v>
      </c>
      <c r="D20" s="169" t="s">
        <v>189</v>
      </c>
      <c r="E20" s="170"/>
      <c r="F20" s="120"/>
      <c r="G20" s="125">
        <f t="shared" si="1"/>
        <v>2128300</v>
      </c>
      <c r="H20" s="125">
        <f t="shared" si="1"/>
        <v>2128300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8" s="24" customFormat="1" ht="49.5" customHeight="1">
      <c r="A21" s="149" t="s">
        <v>177</v>
      </c>
      <c r="B21" s="167" t="s">
        <v>63</v>
      </c>
      <c r="C21" s="168" t="s">
        <v>69</v>
      </c>
      <c r="D21" s="169" t="s">
        <v>189</v>
      </c>
      <c r="E21" s="170" t="s">
        <v>182</v>
      </c>
      <c r="F21" s="120"/>
      <c r="G21" s="125">
        <f>G22+G23+G24</f>
        <v>2128300</v>
      </c>
      <c r="H21" s="125">
        <f>H22+H23+H24</f>
        <v>2128300</v>
      </c>
    </row>
    <row r="22" spans="1:8" s="24" customFormat="1" ht="77.25" customHeight="1">
      <c r="A22" s="143" t="s">
        <v>70</v>
      </c>
      <c r="B22" s="122" t="s">
        <v>63</v>
      </c>
      <c r="C22" s="177" t="s">
        <v>69</v>
      </c>
      <c r="D22" s="169" t="s">
        <v>189</v>
      </c>
      <c r="E22" s="170" t="s">
        <v>182</v>
      </c>
      <c r="F22" s="120" t="s">
        <v>65</v>
      </c>
      <c r="G22" s="125">
        <v>2058300</v>
      </c>
      <c r="H22" s="125">
        <v>2058300</v>
      </c>
    </row>
    <row r="23" spans="1:8" s="24" customFormat="1" ht="56.25" customHeight="1">
      <c r="A23" s="148" t="s">
        <v>131</v>
      </c>
      <c r="B23" s="122" t="s">
        <v>63</v>
      </c>
      <c r="C23" s="177" t="s">
        <v>69</v>
      </c>
      <c r="D23" s="169" t="s">
        <v>189</v>
      </c>
      <c r="E23" s="170" t="s">
        <v>182</v>
      </c>
      <c r="F23" s="120" t="s">
        <v>71</v>
      </c>
      <c r="G23" s="125">
        <v>45000</v>
      </c>
      <c r="H23" s="125">
        <v>45000</v>
      </c>
    </row>
    <row r="24" spans="1:8" s="24" customFormat="1" ht="36.75" customHeight="1">
      <c r="A24" s="148" t="s">
        <v>72</v>
      </c>
      <c r="B24" s="122" t="s">
        <v>63</v>
      </c>
      <c r="C24" s="177" t="s">
        <v>69</v>
      </c>
      <c r="D24" s="169" t="s">
        <v>189</v>
      </c>
      <c r="E24" s="170" t="s">
        <v>182</v>
      </c>
      <c r="F24" s="120" t="s">
        <v>73</v>
      </c>
      <c r="G24" s="125">
        <v>25000</v>
      </c>
      <c r="H24" s="125">
        <v>25000</v>
      </c>
    </row>
    <row r="25" spans="1:8" s="24" customFormat="1" ht="59.25" customHeight="1">
      <c r="A25" s="152" t="s">
        <v>124</v>
      </c>
      <c r="B25" s="178" t="s">
        <v>63</v>
      </c>
      <c r="C25" s="176" t="s">
        <v>74</v>
      </c>
      <c r="D25" s="176"/>
      <c r="E25" s="326"/>
      <c r="F25" s="182"/>
      <c r="G25" s="181">
        <f aca="true" t="shared" si="2" ref="G25:H28">G26</f>
        <v>5000</v>
      </c>
      <c r="H25" s="181">
        <f t="shared" si="2"/>
        <v>5000</v>
      </c>
    </row>
    <row r="26" spans="1:37" s="25" customFormat="1" ht="48" customHeight="1">
      <c r="A26" s="321" t="s">
        <v>252</v>
      </c>
      <c r="B26" s="163" t="s">
        <v>63</v>
      </c>
      <c r="C26" s="164" t="s">
        <v>74</v>
      </c>
      <c r="D26" s="324" t="s">
        <v>564</v>
      </c>
      <c r="E26" s="325"/>
      <c r="F26" s="165"/>
      <c r="G26" s="166">
        <f t="shared" si="2"/>
        <v>5000</v>
      </c>
      <c r="H26" s="166">
        <f t="shared" si="2"/>
        <v>5000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25" customFormat="1" ht="66" customHeight="1">
      <c r="A27" s="149" t="s">
        <v>566</v>
      </c>
      <c r="B27" s="167" t="s">
        <v>63</v>
      </c>
      <c r="C27" s="168" t="s">
        <v>74</v>
      </c>
      <c r="D27" s="169" t="s">
        <v>565</v>
      </c>
      <c r="E27" s="170"/>
      <c r="F27" s="120"/>
      <c r="G27" s="125">
        <f t="shared" si="2"/>
        <v>5000</v>
      </c>
      <c r="H27" s="125">
        <f t="shared" si="2"/>
        <v>5000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8" s="24" customFormat="1" ht="58.5" customHeight="1">
      <c r="A28" s="149" t="s">
        <v>264</v>
      </c>
      <c r="B28" s="167" t="s">
        <v>63</v>
      </c>
      <c r="C28" s="168" t="s">
        <v>74</v>
      </c>
      <c r="D28" s="169" t="s">
        <v>565</v>
      </c>
      <c r="E28" s="170" t="s">
        <v>183</v>
      </c>
      <c r="F28" s="120"/>
      <c r="G28" s="125">
        <f t="shared" si="2"/>
        <v>5000</v>
      </c>
      <c r="H28" s="125">
        <f t="shared" si="2"/>
        <v>5000</v>
      </c>
    </row>
    <row r="29" spans="1:8" s="20" customFormat="1" ht="46.5" customHeight="1">
      <c r="A29" s="143" t="s">
        <v>75</v>
      </c>
      <c r="B29" s="122" t="s">
        <v>63</v>
      </c>
      <c r="C29" s="122" t="s">
        <v>74</v>
      </c>
      <c r="D29" s="169" t="s">
        <v>565</v>
      </c>
      <c r="E29" s="170" t="s">
        <v>183</v>
      </c>
      <c r="F29" s="122" t="s">
        <v>76</v>
      </c>
      <c r="G29" s="314">
        <v>5000</v>
      </c>
      <c r="H29" s="314">
        <v>5000</v>
      </c>
    </row>
    <row r="30" spans="1:8" s="18" customFormat="1" ht="37.5" customHeight="1" thickBot="1">
      <c r="A30" s="320" t="s">
        <v>125</v>
      </c>
      <c r="B30" s="178" t="s">
        <v>63</v>
      </c>
      <c r="C30" s="176" t="s">
        <v>126</v>
      </c>
      <c r="D30" s="337"/>
      <c r="E30" s="338"/>
      <c r="F30" s="182"/>
      <c r="G30" s="181">
        <f>G31+G36+G41+G46</f>
        <v>2396960</v>
      </c>
      <c r="H30" s="181">
        <f>H31+H36+H41+H46</f>
        <v>2396960</v>
      </c>
    </row>
    <row r="31" spans="1:8" s="18" customFormat="1" ht="79.5">
      <c r="A31" s="152" t="s">
        <v>430</v>
      </c>
      <c r="B31" s="178" t="s">
        <v>63</v>
      </c>
      <c r="C31" s="327">
        <v>13</v>
      </c>
      <c r="D31" s="180" t="s">
        <v>153</v>
      </c>
      <c r="E31" s="319"/>
      <c r="F31" s="122"/>
      <c r="G31" s="181">
        <f aca="true" t="shared" si="3" ref="G31:H34">G32</f>
        <v>80000</v>
      </c>
      <c r="H31" s="181">
        <f t="shared" si="3"/>
        <v>80000</v>
      </c>
    </row>
    <row r="32" spans="1:8" s="18" customFormat="1" ht="84.75" customHeight="1">
      <c r="A32" s="152" t="s">
        <v>431</v>
      </c>
      <c r="B32" s="178" t="s">
        <v>63</v>
      </c>
      <c r="C32" s="173">
        <v>13</v>
      </c>
      <c r="D32" s="328" t="s">
        <v>432</v>
      </c>
      <c r="E32" s="329"/>
      <c r="F32" s="182"/>
      <c r="G32" s="181">
        <f t="shared" si="3"/>
        <v>80000</v>
      </c>
      <c r="H32" s="181">
        <f t="shared" si="3"/>
        <v>80000</v>
      </c>
    </row>
    <row r="33" spans="1:8" s="18" customFormat="1" ht="57" customHeight="1">
      <c r="A33" s="143" t="s">
        <v>433</v>
      </c>
      <c r="B33" s="122" t="s">
        <v>63</v>
      </c>
      <c r="C33" s="330">
        <v>13</v>
      </c>
      <c r="D33" s="331" t="s">
        <v>193</v>
      </c>
      <c r="E33" s="332"/>
      <c r="F33" s="333"/>
      <c r="G33" s="315">
        <f t="shared" si="3"/>
        <v>80000</v>
      </c>
      <c r="H33" s="315">
        <f t="shared" si="3"/>
        <v>80000</v>
      </c>
    </row>
    <row r="34" spans="1:8" s="18" customFormat="1" ht="31.5" customHeight="1">
      <c r="A34" s="148" t="s">
        <v>178</v>
      </c>
      <c r="B34" s="122" t="s">
        <v>63</v>
      </c>
      <c r="C34" s="330">
        <v>13</v>
      </c>
      <c r="D34" s="331" t="s">
        <v>193</v>
      </c>
      <c r="E34" s="335" t="s">
        <v>130</v>
      </c>
      <c r="F34" s="333"/>
      <c r="G34" s="315">
        <f t="shared" si="3"/>
        <v>80000</v>
      </c>
      <c r="H34" s="315">
        <f t="shared" si="3"/>
        <v>80000</v>
      </c>
    </row>
    <row r="35" spans="1:8" s="18" customFormat="1" ht="40.5" customHeight="1">
      <c r="A35" s="148" t="s">
        <v>131</v>
      </c>
      <c r="B35" s="122" t="s">
        <v>63</v>
      </c>
      <c r="C35" s="336">
        <v>13</v>
      </c>
      <c r="D35" s="331" t="s">
        <v>193</v>
      </c>
      <c r="E35" s="335" t="s">
        <v>130</v>
      </c>
      <c r="F35" s="122" t="s">
        <v>71</v>
      </c>
      <c r="G35" s="315">
        <v>80000</v>
      </c>
      <c r="H35" s="315">
        <v>80000</v>
      </c>
    </row>
    <row r="36" spans="1:8" s="18" customFormat="1" ht="60" thickBot="1">
      <c r="A36" s="320" t="s">
        <v>434</v>
      </c>
      <c r="B36" s="178" t="s">
        <v>63</v>
      </c>
      <c r="C36" s="176" t="s">
        <v>126</v>
      </c>
      <c r="D36" s="403" t="s">
        <v>149</v>
      </c>
      <c r="E36" s="338"/>
      <c r="F36" s="182"/>
      <c r="G36" s="181">
        <f aca="true" t="shared" si="4" ref="G36:H39">G37</f>
        <v>160000</v>
      </c>
      <c r="H36" s="181">
        <f t="shared" si="4"/>
        <v>160000</v>
      </c>
    </row>
    <row r="37" spans="1:8" s="18" customFormat="1" ht="84.75" customHeight="1">
      <c r="A37" s="152" t="s">
        <v>561</v>
      </c>
      <c r="B37" s="178" t="s">
        <v>63</v>
      </c>
      <c r="C37" s="173">
        <v>13</v>
      </c>
      <c r="D37" s="328" t="s">
        <v>436</v>
      </c>
      <c r="E37" s="329"/>
      <c r="F37" s="182"/>
      <c r="G37" s="181">
        <f t="shared" si="4"/>
        <v>160000</v>
      </c>
      <c r="H37" s="181">
        <f t="shared" si="4"/>
        <v>160000</v>
      </c>
    </row>
    <row r="38" spans="1:8" s="18" customFormat="1" ht="66.75" customHeight="1">
      <c r="A38" s="143" t="s">
        <v>437</v>
      </c>
      <c r="B38" s="122" t="s">
        <v>63</v>
      </c>
      <c r="C38" s="330">
        <v>13</v>
      </c>
      <c r="D38" s="331" t="s">
        <v>438</v>
      </c>
      <c r="E38" s="332"/>
      <c r="F38" s="333"/>
      <c r="G38" s="315">
        <f t="shared" si="4"/>
        <v>160000</v>
      </c>
      <c r="H38" s="315">
        <f t="shared" si="4"/>
        <v>160000</v>
      </c>
    </row>
    <row r="39" spans="1:8" s="18" customFormat="1" ht="31.5" customHeight="1">
      <c r="A39" s="148" t="s">
        <v>439</v>
      </c>
      <c r="B39" s="122" t="s">
        <v>63</v>
      </c>
      <c r="C39" s="330">
        <v>13</v>
      </c>
      <c r="D39" s="331" t="s">
        <v>438</v>
      </c>
      <c r="E39" s="335" t="s">
        <v>440</v>
      </c>
      <c r="F39" s="333"/>
      <c r="G39" s="315">
        <f t="shared" si="4"/>
        <v>160000</v>
      </c>
      <c r="H39" s="315">
        <f t="shared" si="4"/>
        <v>160000</v>
      </c>
    </row>
    <row r="40" spans="1:8" s="18" customFormat="1" ht="40.5" customHeight="1">
      <c r="A40" s="148" t="s">
        <v>131</v>
      </c>
      <c r="B40" s="122" t="s">
        <v>63</v>
      </c>
      <c r="C40" s="336">
        <v>13</v>
      </c>
      <c r="D40" s="331" t="s">
        <v>438</v>
      </c>
      <c r="E40" s="335" t="s">
        <v>440</v>
      </c>
      <c r="F40" s="122" t="s">
        <v>71</v>
      </c>
      <c r="G40" s="315">
        <v>160000</v>
      </c>
      <c r="H40" s="315">
        <v>160000</v>
      </c>
    </row>
    <row r="41" spans="1:8" s="26" customFormat="1" ht="54" customHeight="1">
      <c r="A41" s="339" t="s">
        <v>265</v>
      </c>
      <c r="B41" s="340" t="s">
        <v>63</v>
      </c>
      <c r="C41" s="341">
        <v>13</v>
      </c>
      <c r="D41" s="342">
        <v>76</v>
      </c>
      <c r="E41" s="343"/>
      <c r="F41" s="344"/>
      <c r="G41" s="316">
        <f>G42</f>
        <v>233576</v>
      </c>
      <c r="H41" s="316">
        <f>H42</f>
        <v>233576</v>
      </c>
    </row>
    <row r="42" spans="1:8" s="18" customFormat="1" ht="31.5" customHeight="1">
      <c r="A42" s="143" t="s">
        <v>319</v>
      </c>
      <c r="B42" s="345" t="s">
        <v>63</v>
      </c>
      <c r="C42" s="346">
        <v>13</v>
      </c>
      <c r="D42" s="334" t="s">
        <v>190</v>
      </c>
      <c r="E42" s="347"/>
      <c r="F42" s="348"/>
      <c r="G42" s="315">
        <f>G43</f>
        <v>233576</v>
      </c>
      <c r="H42" s="315">
        <f>H43</f>
        <v>233576</v>
      </c>
    </row>
    <row r="43" spans="1:8" s="18" customFormat="1" ht="31.5" customHeight="1">
      <c r="A43" s="148" t="s">
        <v>266</v>
      </c>
      <c r="B43" s="349" t="s">
        <v>63</v>
      </c>
      <c r="C43" s="346">
        <v>13</v>
      </c>
      <c r="D43" s="334" t="s">
        <v>190</v>
      </c>
      <c r="E43" s="347" t="s">
        <v>184</v>
      </c>
      <c r="F43" s="348"/>
      <c r="G43" s="315">
        <f>G44+G45</f>
        <v>233576</v>
      </c>
      <c r="H43" s="315">
        <f>H44+H45</f>
        <v>233576</v>
      </c>
    </row>
    <row r="44" spans="1:8" s="18" customFormat="1" ht="46.5" customHeight="1">
      <c r="A44" s="148" t="s">
        <v>131</v>
      </c>
      <c r="B44" s="350" t="s">
        <v>63</v>
      </c>
      <c r="C44" s="351">
        <v>13</v>
      </c>
      <c r="D44" s="331" t="s">
        <v>190</v>
      </c>
      <c r="E44" s="332" t="s">
        <v>184</v>
      </c>
      <c r="F44" s="352" t="s">
        <v>71</v>
      </c>
      <c r="G44" s="317">
        <v>200000</v>
      </c>
      <c r="H44" s="317">
        <v>200000</v>
      </c>
    </row>
    <row r="45" spans="1:8" s="18" customFormat="1" ht="33" customHeight="1">
      <c r="A45" s="148" t="s">
        <v>72</v>
      </c>
      <c r="B45" s="353" t="s">
        <v>63</v>
      </c>
      <c r="C45" s="354">
        <v>13</v>
      </c>
      <c r="D45" s="331" t="s">
        <v>190</v>
      </c>
      <c r="E45" s="332" t="s">
        <v>184</v>
      </c>
      <c r="F45" s="355" t="s">
        <v>73</v>
      </c>
      <c r="G45" s="317">
        <v>33576</v>
      </c>
      <c r="H45" s="317">
        <v>33576</v>
      </c>
    </row>
    <row r="46" spans="1:8" s="18" customFormat="1" ht="47.25" customHeight="1">
      <c r="A46" s="150" t="s">
        <v>267</v>
      </c>
      <c r="B46" s="356" t="s">
        <v>63</v>
      </c>
      <c r="C46" s="356" t="s">
        <v>126</v>
      </c>
      <c r="D46" s="322" t="s">
        <v>33</v>
      </c>
      <c r="E46" s="357"/>
      <c r="F46" s="358"/>
      <c r="G46" s="181">
        <f>G47</f>
        <v>1923384</v>
      </c>
      <c r="H46" s="181">
        <f>H47</f>
        <v>1923384</v>
      </c>
    </row>
    <row r="47" spans="1:8" s="18" customFormat="1" ht="37.5" customHeight="1">
      <c r="A47" s="143" t="s">
        <v>268</v>
      </c>
      <c r="B47" s="122" t="s">
        <v>63</v>
      </c>
      <c r="C47" s="122" t="s">
        <v>126</v>
      </c>
      <c r="D47" s="359" t="s">
        <v>191</v>
      </c>
      <c r="E47" s="347"/>
      <c r="F47" s="360"/>
      <c r="G47" s="315">
        <f>G48+G53+G55</f>
        <v>1923384</v>
      </c>
      <c r="H47" s="315">
        <f>H48+H53+H55</f>
        <v>1923384</v>
      </c>
    </row>
    <row r="48" spans="1:254" s="27" customFormat="1" ht="42.75" customHeight="1">
      <c r="A48" s="148" t="s">
        <v>176</v>
      </c>
      <c r="B48" s="122" t="s">
        <v>63</v>
      </c>
      <c r="C48" s="122" t="s">
        <v>126</v>
      </c>
      <c r="D48" s="331" t="s">
        <v>191</v>
      </c>
      <c r="E48" s="332" t="s">
        <v>185</v>
      </c>
      <c r="F48" s="122"/>
      <c r="G48" s="315">
        <f>G49+G50+G51</f>
        <v>1860000</v>
      </c>
      <c r="H48" s="315">
        <f>H49+H50+H51</f>
        <v>1860000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  <c r="HX48" s="28"/>
      <c r="HY48" s="28"/>
      <c r="HZ48" s="28"/>
      <c r="IA48" s="28"/>
      <c r="IB48" s="28"/>
      <c r="IC48" s="28"/>
      <c r="ID48" s="28"/>
      <c r="IE48" s="28"/>
      <c r="IF48" s="28"/>
      <c r="IG48" s="28"/>
      <c r="IH48" s="28"/>
      <c r="II48" s="28"/>
      <c r="IJ48" s="28"/>
      <c r="IK48" s="28"/>
      <c r="IL48" s="28"/>
      <c r="IM48" s="28"/>
      <c r="IN48" s="28"/>
      <c r="IO48" s="28"/>
      <c r="IP48" s="28"/>
      <c r="IQ48" s="28"/>
      <c r="IR48" s="28"/>
      <c r="IS48" s="28"/>
      <c r="IT48" s="28"/>
    </row>
    <row r="49" spans="1:254" s="27" customFormat="1" ht="79.5" customHeight="1">
      <c r="A49" s="143" t="s">
        <v>70</v>
      </c>
      <c r="B49" s="122" t="s">
        <v>63</v>
      </c>
      <c r="C49" s="122" t="s">
        <v>126</v>
      </c>
      <c r="D49" s="334" t="s">
        <v>191</v>
      </c>
      <c r="E49" s="347" t="s">
        <v>185</v>
      </c>
      <c r="F49" s="122" t="s">
        <v>65</v>
      </c>
      <c r="G49" s="315">
        <v>1550000</v>
      </c>
      <c r="H49" s="315">
        <v>1550000</v>
      </c>
      <c r="I49" s="29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  <c r="HX49" s="28"/>
      <c r="HY49" s="28"/>
      <c r="HZ49" s="28"/>
      <c r="IA49" s="28"/>
      <c r="IB49" s="28"/>
      <c r="IC49" s="28"/>
      <c r="ID49" s="28"/>
      <c r="IE49" s="28"/>
      <c r="IF49" s="28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</row>
    <row r="50" spans="1:254" s="27" customFormat="1" ht="50.25" customHeight="1">
      <c r="A50" s="148" t="s">
        <v>131</v>
      </c>
      <c r="B50" s="122" t="s">
        <v>63</v>
      </c>
      <c r="C50" s="122" t="s">
        <v>126</v>
      </c>
      <c r="D50" s="331" t="s">
        <v>191</v>
      </c>
      <c r="E50" s="332" t="s">
        <v>185</v>
      </c>
      <c r="F50" s="122" t="s">
        <v>71</v>
      </c>
      <c r="G50" s="315">
        <v>270000</v>
      </c>
      <c r="H50" s="315">
        <v>270000</v>
      </c>
      <c r="I50" s="29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  <c r="HX50" s="28"/>
      <c r="HY50" s="28"/>
      <c r="HZ50" s="28"/>
      <c r="IA50" s="28"/>
      <c r="IB50" s="28"/>
      <c r="IC50" s="28"/>
      <c r="ID50" s="28"/>
      <c r="IE50" s="28"/>
      <c r="IF50" s="28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</row>
    <row r="51" spans="1:254" s="27" customFormat="1" ht="35.25" customHeight="1">
      <c r="A51" s="148" t="s">
        <v>72</v>
      </c>
      <c r="B51" s="122" t="s">
        <v>63</v>
      </c>
      <c r="C51" s="122" t="s">
        <v>126</v>
      </c>
      <c r="D51" s="331" t="s">
        <v>191</v>
      </c>
      <c r="E51" s="332" t="s">
        <v>185</v>
      </c>
      <c r="F51" s="122" t="s">
        <v>73</v>
      </c>
      <c r="G51" s="315">
        <v>40000</v>
      </c>
      <c r="H51" s="315">
        <v>40000</v>
      </c>
      <c r="I51" s="29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  <c r="HX51" s="28"/>
      <c r="HY51" s="28"/>
      <c r="HZ51" s="28"/>
      <c r="IA51" s="28"/>
      <c r="IB51" s="28"/>
      <c r="IC51" s="28"/>
      <c r="ID51" s="28"/>
      <c r="IE51" s="28"/>
      <c r="IF51" s="28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</row>
    <row r="52" spans="1:254" s="27" customFormat="1" ht="33" customHeight="1">
      <c r="A52" s="148" t="s">
        <v>181</v>
      </c>
      <c r="B52" s="122" t="s">
        <v>63</v>
      </c>
      <c r="C52" s="122" t="s">
        <v>126</v>
      </c>
      <c r="D52" s="331" t="s">
        <v>191</v>
      </c>
      <c r="E52" s="332" t="s">
        <v>186</v>
      </c>
      <c r="F52" s="122"/>
      <c r="G52" s="315">
        <f>G53</f>
        <v>30000</v>
      </c>
      <c r="H52" s="315">
        <f>H53</f>
        <v>30000</v>
      </c>
      <c r="I52" s="29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8"/>
      <c r="GF52" s="28"/>
      <c r="GG52" s="28"/>
      <c r="GH52" s="28"/>
      <c r="GI52" s="28"/>
      <c r="GJ52" s="28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8"/>
      <c r="GX52" s="28"/>
      <c r="GY52" s="28"/>
      <c r="GZ52" s="28"/>
      <c r="HA52" s="28"/>
      <c r="HB52" s="28"/>
      <c r="HC52" s="28"/>
      <c r="HD52" s="28"/>
      <c r="HE52" s="28"/>
      <c r="HF52" s="28"/>
      <c r="HG52" s="28"/>
      <c r="HH52" s="28"/>
      <c r="HI52" s="28"/>
      <c r="HJ52" s="28"/>
      <c r="HK52" s="28"/>
      <c r="HL52" s="28"/>
      <c r="HM52" s="28"/>
      <c r="HN52" s="28"/>
      <c r="HO52" s="28"/>
      <c r="HP52" s="28"/>
      <c r="HQ52" s="28"/>
      <c r="HR52" s="28"/>
      <c r="HS52" s="28"/>
      <c r="HT52" s="28"/>
      <c r="HU52" s="28"/>
      <c r="HV52" s="28"/>
      <c r="HW52" s="28"/>
      <c r="HX52" s="28"/>
      <c r="HY52" s="28"/>
      <c r="HZ52" s="28"/>
      <c r="IA52" s="28"/>
      <c r="IB52" s="28"/>
      <c r="IC52" s="28"/>
      <c r="ID52" s="28"/>
      <c r="IE52" s="28"/>
      <c r="IF52" s="28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</row>
    <row r="53" spans="1:254" s="27" customFormat="1" ht="58.5" customHeight="1">
      <c r="A53" s="148" t="s">
        <v>131</v>
      </c>
      <c r="B53" s="122" t="s">
        <v>63</v>
      </c>
      <c r="C53" s="122" t="s">
        <v>126</v>
      </c>
      <c r="D53" s="331" t="s">
        <v>191</v>
      </c>
      <c r="E53" s="332" t="s">
        <v>186</v>
      </c>
      <c r="F53" s="122" t="s">
        <v>71</v>
      </c>
      <c r="G53" s="315">
        <v>30000</v>
      </c>
      <c r="H53" s="315">
        <v>30000</v>
      </c>
      <c r="I53" s="29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</row>
    <row r="54" spans="1:254" s="27" customFormat="1" ht="33" customHeight="1">
      <c r="A54" s="148" t="s">
        <v>441</v>
      </c>
      <c r="B54" s="122" t="s">
        <v>63</v>
      </c>
      <c r="C54" s="122" t="s">
        <v>126</v>
      </c>
      <c r="D54" s="331" t="s">
        <v>191</v>
      </c>
      <c r="E54" s="332" t="s">
        <v>442</v>
      </c>
      <c r="F54" s="122"/>
      <c r="G54" s="315">
        <f>G55</f>
        <v>33384</v>
      </c>
      <c r="H54" s="315">
        <f>H55</f>
        <v>33384</v>
      </c>
      <c r="I54" s="29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</row>
    <row r="55" spans="1:254" s="27" customFormat="1" ht="58.5" customHeight="1">
      <c r="A55" s="148" t="s">
        <v>509</v>
      </c>
      <c r="B55" s="122" t="s">
        <v>63</v>
      </c>
      <c r="C55" s="122" t="s">
        <v>126</v>
      </c>
      <c r="D55" s="331" t="s">
        <v>191</v>
      </c>
      <c r="E55" s="332" t="s">
        <v>442</v>
      </c>
      <c r="F55" s="122" t="s">
        <v>443</v>
      </c>
      <c r="G55" s="315">
        <v>33384</v>
      </c>
      <c r="H55" s="315">
        <v>33384</v>
      </c>
      <c r="I55" s="29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</row>
    <row r="56" spans="1:8" s="30" customFormat="1" ht="49.5" customHeight="1">
      <c r="A56" s="152" t="s">
        <v>129</v>
      </c>
      <c r="B56" s="361" t="s">
        <v>128</v>
      </c>
      <c r="C56" s="361"/>
      <c r="D56" s="173"/>
      <c r="E56" s="174"/>
      <c r="F56" s="361"/>
      <c r="G56" s="175">
        <f>G57</f>
        <v>15000</v>
      </c>
      <c r="H56" s="175">
        <f>H57</f>
        <v>15000</v>
      </c>
    </row>
    <row r="57" spans="1:8" s="18" customFormat="1" ht="53.25" customHeight="1">
      <c r="A57" s="152" t="s">
        <v>22</v>
      </c>
      <c r="B57" s="361" t="s">
        <v>128</v>
      </c>
      <c r="C57" s="361" t="s">
        <v>258</v>
      </c>
      <c r="D57" s="364"/>
      <c r="E57" s="326"/>
      <c r="F57" s="178"/>
      <c r="G57" s="181">
        <f>G58</f>
        <v>15000</v>
      </c>
      <c r="H57" s="181">
        <f>H58</f>
        <v>15000</v>
      </c>
    </row>
    <row r="58" spans="1:8" s="18" customFormat="1" ht="101.25" customHeight="1">
      <c r="A58" s="146" t="s">
        <v>444</v>
      </c>
      <c r="B58" s="361" t="s">
        <v>128</v>
      </c>
      <c r="C58" s="361" t="s">
        <v>258</v>
      </c>
      <c r="D58" s="322" t="s">
        <v>126</v>
      </c>
      <c r="E58" s="326"/>
      <c r="F58" s="178"/>
      <c r="G58" s="181">
        <f>G59+G63</f>
        <v>15000</v>
      </c>
      <c r="H58" s="181">
        <f>H59+H63</f>
        <v>15000</v>
      </c>
    </row>
    <row r="59" spans="1:8" s="18" customFormat="1" ht="108.75" customHeight="1">
      <c r="A59" s="146" t="s">
        <v>445</v>
      </c>
      <c r="B59" s="361" t="s">
        <v>128</v>
      </c>
      <c r="C59" s="361" t="s">
        <v>258</v>
      </c>
      <c r="D59" s="322" t="s">
        <v>35</v>
      </c>
      <c r="E59" s="326"/>
      <c r="F59" s="178"/>
      <c r="G59" s="181">
        <f aca="true" t="shared" si="5" ref="G59:H61">G60</f>
        <v>11000</v>
      </c>
      <c r="H59" s="181">
        <f t="shared" si="5"/>
        <v>11000</v>
      </c>
    </row>
    <row r="60" spans="1:8" s="18" customFormat="1" ht="79.5">
      <c r="A60" s="146" t="s">
        <v>446</v>
      </c>
      <c r="B60" s="361" t="s">
        <v>128</v>
      </c>
      <c r="C60" s="361" t="s">
        <v>258</v>
      </c>
      <c r="D60" s="362" t="s">
        <v>135</v>
      </c>
      <c r="E60" s="326"/>
      <c r="F60" s="178"/>
      <c r="G60" s="181">
        <f t="shared" si="5"/>
        <v>11000</v>
      </c>
      <c r="H60" s="181">
        <f t="shared" si="5"/>
        <v>11000</v>
      </c>
    </row>
    <row r="61" spans="1:8" s="18" customFormat="1" ht="54.75" customHeight="1">
      <c r="A61" s="148" t="s">
        <v>236</v>
      </c>
      <c r="B61" s="363" t="s">
        <v>128</v>
      </c>
      <c r="C61" s="363" t="s">
        <v>258</v>
      </c>
      <c r="D61" s="359" t="s">
        <v>135</v>
      </c>
      <c r="E61" s="347" t="s">
        <v>136</v>
      </c>
      <c r="F61" s="122"/>
      <c r="G61" s="315">
        <f t="shared" si="5"/>
        <v>11000</v>
      </c>
      <c r="H61" s="315">
        <f t="shared" si="5"/>
        <v>11000</v>
      </c>
    </row>
    <row r="62" spans="1:8" s="18" customFormat="1" ht="47.25" customHeight="1">
      <c r="A62" s="148" t="s">
        <v>131</v>
      </c>
      <c r="B62" s="365" t="s">
        <v>128</v>
      </c>
      <c r="C62" s="365" t="s">
        <v>258</v>
      </c>
      <c r="D62" s="359" t="s">
        <v>135</v>
      </c>
      <c r="E62" s="347" t="s">
        <v>136</v>
      </c>
      <c r="F62" s="366" t="s">
        <v>71</v>
      </c>
      <c r="G62" s="318">
        <v>11000</v>
      </c>
      <c r="H62" s="318">
        <v>11000</v>
      </c>
    </row>
    <row r="63" spans="1:8" s="18" customFormat="1" ht="80.25" customHeight="1">
      <c r="A63" s="146" t="s">
        <v>447</v>
      </c>
      <c r="B63" s="361" t="s">
        <v>128</v>
      </c>
      <c r="C63" s="361" t="s">
        <v>258</v>
      </c>
      <c r="D63" s="322" t="s">
        <v>34</v>
      </c>
      <c r="E63" s="326"/>
      <c r="F63" s="178"/>
      <c r="G63" s="181">
        <f aca="true" t="shared" si="6" ref="G63:H65">G64</f>
        <v>4000</v>
      </c>
      <c r="H63" s="181">
        <f t="shared" si="6"/>
        <v>4000</v>
      </c>
    </row>
    <row r="64" spans="1:8" s="18" customFormat="1" ht="79.5">
      <c r="A64" s="146" t="s">
        <v>448</v>
      </c>
      <c r="B64" s="361" t="s">
        <v>128</v>
      </c>
      <c r="C64" s="361" t="s">
        <v>258</v>
      </c>
      <c r="D64" s="362" t="s">
        <v>137</v>
      </c>
      <c r="E64" s="326"/>
      <c r="F64" s="178"/>
      <c r="G64" s="181">
        <f t="shared" si="6"/>
        <v>4000</v>
      </c>
      <c r="H64" s="181">
        <f t="shared" si="6"/>
        <v>4000</v>
      </c>
    </row>
    <row r="65" spans="1:8" s="18" customFormat="1" ht="54.75" customHeight="1">
      <c r="A65" s="148" t="s">
        <v>449</v>
      </c>
      <c r="B65" s="363" t="s">
        <v>128</v>
      </c>
      <c r="C65" s="363" t="s">
        <v>258</v>
      </c>
      <c r="D65" s="359" t="s">
        <v>137</v>
      </c>
      <c r="E65" s="347" t="s">
        <v>138</v>
      </c>
      <c r="F65" s="122"/>
      <c r="G65" s="315">
        <f t="shared" si="6"/>
        <v>4000</v>
      </c>
      <c r="H65" s="315">
        <f t="shared" si="6"/>
        <v>4000</v>
      </c>
    </row>
    <row r="66" spans="1:8" s="18" customFormat="1" ht="47.25" customHeight="1">
      <c r="A66" s="148" t="s">
        <v>131</v>
      </c>
      <c r="B66" s="365" t="s">
        <v>128</v>
      </c>
      <c r="C66" s="365" t="s">
        <v>258</v>
      </c>
      <c r="D66" s="359" t="s">
        <v>137</v>
      </c>
      <c r="E66" s="347" t="s">
        <v>138</v>
      </c>
      <c r="F66" s="366" t="s">
        <v>71</v>
      </c>
      <c r="G66" s="318">
        <v>4000</v>
      </c>
      <c r="H66" s="318">
        <v>4000</v>
      </c>
    </row>
    <row r="67" spans="1:8" s="18" customFormat="1" ht="26.25" customHeight="1">
      <c r="A67" s="320" t="s">
        <v>150</v>
      </c>
      <c r="B67" s="178" t="s">
        <v>69</v>
      </c>
      <c r="C67" s="173"/>
      <c r="D67" s="173"/>
      <c r="E67" s="174"/>
      <c r="F67" s="182"/>
      <c r="G67" s="181">
        <f>G68+G78</f>
        <v>831319</v>
      </c>
      <c r="H67" s="181">
        <f>H68+H78</f>
        <v>852770</v>
      </c>
    </row>
    <row r="68" spans="1:8" s="18" customFormat="1" ht="54" customHeight="1">
      <c r="A68" s="320" t="s">
        <v>254</v>
      </c>
      <c r="B68" s="178" t="s">
        <v>69</v>
      </c>
      <c r="C68" s="178" t="s">
        <v>149</v>
      </c>
      <c r="D68" s="173"/>
      <c r="E68" s="174"/>
      <c r="F68" s="182"/>
      <c r="G68" s="181">
        <f>G69</f>
        <v>616319</v>
      </c>
      <c r="H68" s="181">
        <f>H69</f>
        <v>637770</v>
      </c>
    </row>
    <row r="69" spans="1:8" s="18" customFormat="1" ht="102" customHeight="1">
      <c r="A69" s="320" t="s">
        <v>450</v>
      </c>
      <c r="B69" s="178" t="s">
        <v>69</v>
      </c>
      <c r="C69" s="176" t="s">
        <v>149</v>
      </c>
      <c r="D69" s="367">
        <v>11</v>
      </c>
      <c r="E69" s="326"/>
      <c r="F69" s="182"/>
      <c r="G69" s="181">
        <f>G70+G74</f>
        <v>616319</v>
      </c>
      <c r="H69" s="181">
        <f>H70+H74</f>
        <v>637770</v>
      </c>
    </row>
    <row r="70" spans="1:8" s="18" customFormat="1" ht="63.75" customHeight="1">
      <c r="A70" s="368" t="s">
        <v>451</v>
      </c>
      <c r="B70" s="178" t="s">
        <v>69</v>
      </c>
      <c r="C70" s="176" t="s">
        <v>149</v>
      </c>
      <c r="D70" s="367" t="s">
        <v>452</v>
      </c>
      <c r="E70" s="326"/>
      <c r="F70" s="182"/>
      <c r="G70" s="181">
        <f aca="true" t="shared" si="7" ref="G70:H72">G71</f>
        <v>596319</v>
      </c>
      <c r="H70" s="181">
        <f t="shared" si="7"/>
        <v>617770</v>
      </c>
    </row>
    <row r="71" spans="1:8" s="18" customFormat="1" ht="57" customHeight="1">
      <c r="A71" s="368" t="s">
        <v>132</v>
      </c>
      <c r="B71" s="178" t="s">
        <v>69</v>
      </c>
      <c r="C71" s="176" t="s">
        <v>149</v>
      </c>
      <c r="D71" s="267" t="s">
        <v>147</v>
      </c>
      <c r="E71" s="326"/>
      <c r="F71" s="182"/>
      <c r="G71" s="181">
        <f t="shared" si="7"/>
        <v>596319</v>
      </c>
      <c r="H71" s="181">
        <f t="shared" si="7"/>
        <v>617770</v>
      </c>
    </row>
    <row r="72" spans="1:8" s="18" customFormat="1" ht="55.5" customHeight="1">
      <c r="A72" s="148" t="s">
        <v>255</v>
      </c>
      <c r="B72" s="366" t="s">
        <v>69</v>
      </c>
      <c r="C72" s="179" t="s">
        <v>149</v>
      </c>
      <c r="D72" s="404" t="s">
        <v>147</v>
      </c>
      <c r="E72" s="347" t="s">
        <v>148</v>
      </c>
      <c r="F72" s="182"/>
      <c r="G72" s="315">
        <f t="shared" si="7"/>
        <v>596319</v>
      </c>
      <c r="H72" s="315">
        <f t="shared" si="7"/>
        <v>617770</v>
      </c>
    </row>
    <row r="73" spans="1:8" s="18" customFormat="1" ht="52.5" customHeight="1">
      <c r="A73" s="148" t="s">
        <v>131</v>
      </c>
      <c r="B73" s="122" t="s">
        <v>69</v>
      </c>
      <c r="C73" s="177" t="s">
        <v>149</v>
      </c>
      <c r="D73" s="404" t="s">
        <v>147</v>
      </c>
      <c r="E73" s="347" t="s">
        <v>148</v>
      </c>
      <c r="F73" s="333" t="s">
        <v>71</v>
      </c>
      <c r="G73" s="315">
        <v>596319</v>
      </c>
      <c r="H73" s="315">
        <v>617770</v>
      </c>
    </row>
    <row r="74" spans="1:8" s="18" customFormat="1" ht="75.75" customHeight="1">
      <c r="A74" s="368" t="s">
        <v>453</v>
      </c>
      <c r="B74" s="178" t="s">
        <v>69</v>
      </c>
      <c r="C74" s="176" t="s">
        <v>149</v>
      </c>
      <c r="D74" s="367" t="s">
        <v>454</v>
      </c>
      <c r="E74" s="326"/>
      <c r="F74" s="370"/>
      <c r="G74" s="181">
        <f aca="true" t="shared" si="8" ref="G74:H76">G75</f>
        <v>20000</v>
      </c>
      <c r="H74" s="181">
        <f t="shared" si="8"/>
        <v>20000</v>
      </c>
    </row>
    <row r="75" spans="1:8" s="18" customFormat="1" ht="54.75" customHeight="1">
      <c r="A75" s="371" t="s">
        <v>133</v>
      </c>
      <c r="B75" s="122" t="s">
        <v>69</v>
      </c>
      <c r="C75" s="177" t="s">
        <v>149</v>
      </c>
      <c r="D75" s="330" t="s">
        <v>455</v>
      </c>
      <c r="E75" s="347"/>
      <c r="F75" s="372"/>
      <c r="G75" s="315">
        <f t="shared" si="8"/>
        <v>20000</v>
      </c>
      <c r="H75" s="315">
        <f t="shared" si="8"/>
        <v>20000</v>
      </c>
    </row>
    <row r="76" spans="1:8" s="18" customFormat="1" ht="48" customHeight="1">
      <c r="A76" s="148" t="s">
        <v>23</v>
      </c>
      <c r="B76" s="122" t="s">
        <v>69</v>
      </c>
      <c r="C76" s="177" t="s">
        <v>149</v>
      </c>
      <c r="D76" s="330" t="s">
        <v>455</v>
      </c>
      <c r="E76" s="347" t="s">
        <v>24</v>
      </c>
      <c r="F76" s="372"/>
      <c r="G76" s="315">
        <f t="shared" si="8"/>
        <v>20000</v>
      </c>
      <c r="H76" s="315">
        <f t="shared" si="8"/>
        <v>20000</v>
      </c>
    </row>
    <row r="77" spans="1:8" s="18" customFormat="1" ht="51.75" customHeight="1">
      <c r="A77" s="148" t="s">
        <v>131</v>
      </c>
      <c r="B77" s="122" t="s">
        <v>69</v>
      </c>
      <c r="C77" s="177" t="s">
        <v>149</v>
      </c>
      <c r="D77" s="330" t="s">
        <v>455</v>
      </c>
      <c r="E77" s="347" t="s">
        <v>24</v>
      </c>
      <c r="F77" s="372" t="s">
        <v>71</v>
      </c>
      <c r="G77" s="315">
        <v>20000</v>
      </c>
      <c r="H77" s="315">
        <v>20000</v>
      </c>
    </row>
    <row r="78" spans="1:8" s="18" customFormat="1" ht="31.5" customHeight="1">
      <c r="A78" s="152" t="s">
        <v>151</v>
      </c>
      <c r="B78" s="178" t="s">
        <v>69</v>
      </c>
      <c r="C78" s="176" t="s">
        <v>152</v>
      </c>
      <c r="D78" s="373"/>
      <c r="E78" s="374"/>
      <c r="F78" s="370"/>
      <c r="G78" s="181">
        <f aca="true" t="shared" si="9" ref="G78:H82">G79</f>
        <v>215000</v>
      </c>
      <c r="H78" s="181">
        <f t="shared" si="9"/>
        <v>215000</v>
      </c>
    </row>
    <row r="79" spans="1:37" s="25" customFormat="1" ht="90.75" customHeight="1">
      <c r="A79" s="320" t="s">
        <v>450</v>
      </c>
      <c r="B79" s="178" t="s">
        <v>69</v>
      </c>
      <c r="C79" s="176" t="s">
        <v>152</v>
      </c>
      <c r="D79" s="375">
        <v>11</v>
      </c>
      <c r="E79" s="343"/>
      <c r="F79" s="376"/>
      <c r="G79" s="181">
        <f t="shared" si="9"/>
        <v>215000</v>
      </c>
      <c r="H79" s="181">
        <f t="shared" si="9"/>
        <v>215000</v>
      </c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</row>
    <row r="80" spans="1:8" s="18" customFormat="1" ht="63.75" customHeight="1">
      <c r="A80" s="368" t="s">
        <v>451</v>
      </c>
      <c r="B80" s="178" t="s">
        <v>69</v>
      </c>
      <c r="C80" s="176" t="s">
        <v>152</v>
      </c>
      <c r="D80" s="367" t="s">
        <v>452</v>
      </c>
      <c r="E80" s="326"/>
      <c r="F80" s="182"/>
      <c r="G80" s="181">
        <f t="shared" si="9"/>
        <v>215000</v>
      </c>
      <c r="H80" s="181">
        <f t="shared" si="9"/>
        <v>215000</v>
      </c>
    </row>
    <row r="81" spans="1:37" s="25" customFormat="1" ht="50.25" customHeight="1">
      <c r="A81" s="377" t="s">
        <v>134</v>
      </c>
      <c r="B81" s="378" t="s">
        <v>69</v>
      </c>
      <c r="C81" s="180" t="s">
        <v>152</v>
      </c>
      <c r="D81" s="379" t="s">
        <v>457</v>
      </c>
      <c r="E81" s="329"/>
      <c r="F81" s="319"/>
      <c r="G81" s="181">
        <f t="shared" si="9"/>
        <v>215000</v>
      </c>
      <c r="H81" s="181">
        <f t="shared" si="9"/>
        <v>215000</v>
      </c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</row>
    <row r="82" spans="1:37" s="25" customFormat="1" ht="58.5" customHeight="1">
      <c r="A82" s="380" t="s">
        <v>320</v>
      </c>
      <c r="B82" s="376" t="s">
        <v>69</v>
      </c>
      <c r="C82" s="376" t="s">
        <v>152</v>
      </c>
      <c r="D82" s="381" t="s">
        <v>457</v>
      </c>
      <c r="E82" s="382" t="s">
        <v>305</v>
      </c>
      <c r="F82" s="376"/>
      <c r="G82" s="315">
        <f t="shared" si="9"/>
        <v>215000</v>
      </c>
      <c r="H82" s="315">
        <f t="shared" si="9"/>
        <v>215000</v>
      </c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</row>
    <row r="83" spans="1:37" s="25" customFormat="1" ht="50.25" customHeight="1">
      <c r="A83" s="148" t="s">
        <v>131</v>
      </c>
      <c r="B83" s="376" t="s">
        <v>69</v>
      </c>
      <c r="C83" s="376" t="s">
        <v>152</v>
      </c>
      <c r="D83" s="381" t="s">
        <v>349</v>
      </c>
      <c r="E83" s="382" t="s">
        <v>305</v>
      </c>
      <c r="F83" s="376" t="s">
        <v>71</v>
      </c>
      <c r="G83" s="315">
        <v>215000</v>
      </c>
      <c r="H83" s="315">
        <v>215000</v>
      </c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</row>
    <row r="84" spans="1:8" s="26" customFormat="1" ht="42" customHeight="1">
      <c r="A84" s="152" t="s">
        <v>38</v>
      </c>
      <c r="B84" s="178" t="s">
        <v>153</v>
      </c>
      <c r="C84" s="178"/>
      <c r="D84" s="383"/>
      <c r="E84" s="384"/>
      <c r="F84" s="178"/>
      <c r="G84" s="181">
        <f>G85+G91+G103</f>
        <v>2353367</v>
      </c>
      <c r="H84" s="181">
        <f>H85+H91+H103</f>
        <v>2354515</v>
      </c>
    </row>
    <row r="85" spans="1:8" s="26" customFormat="1" ht="43.5" customHeight="1">
      <c r="A85" s="152" t="s">
        <v>39</v>
      </c>
      <c r="B85" s="178" t="s">
        <v>153</v>
      </c>
      <c r="C85" s="178" t="s">
        <v>63</v>
      </c>
      <c r="D85" s="383"/>
      <c r="E85" s="384"/>
      <c r="F85" s="178"/>
      <c r="G85" s="181">
        <f aca="true" t="shared" si="10" ref="G85:H89">G86</f>
        <v>35000</v>
      </c>
      <c r="H85" s="181">
        <f t="shared" si="10"/>
        <v>35000</v>
      </c>
    </row>
    <row r="86" spans="1:8" s="26" customFormat="1" ht="89.25" customHeight="1">
      <c r="A86" s="144" t="s">
        <v>458</v>
      </c>
      <c r="B86" s="178" t="s">
        <v>153</v>
      </c>
      <c r="C86" s="178" t="s">
        <v>63</v>
      </c>
      <c r="D86" s="322" t="s">
        <v>37</v>
      </c>
      <c r="E86" s="357"/>
      <c r="F86" s="178"/>
      <c r="G86" s="181">
        <f t="shared" si="10"/>
        <v>35000</v>
      </c>
      <c r="H86" s="181">
        <f t="shared" si="10"/>
        <v>35000</v>
      </c>
    </row>
    <row r="87" spans="1:8" s="26" customFormat="1" ht="74.25" customHeight="1">
      <c r="A87" s="146" t="s">
        <v>459</v>
      </c>
      <c r="B87" s="178" t="s">
        <v>153</v>
      </c>
      <c r="C87" s="178" t="s">
        <v>63</v>
      </c>
      <c r="D87" s="322" t="s">
        <v>460</v>
      </c>
      <c r="E87" s="326"/>
      <c r="F87" s="178" t="s">
        <v>364</v>
      </c>
      <c r="G87" s="181">
        <f t="shared" si="10"/>
        <v>35000</v>
      </c>
      <c r="H87" s="181">
        <f t="shared" si="10"/>
        <v>35000</v>
      </c>
    </row>
    <row r="88" spans="1:8" s="26" customFormat="1" ht="77.25" customHeight="1">
      <c r="A88" s="146" t="s">
        <v>461</v>
      </c>
      <c r="B88" s="178" t="s">
        <v>153</v>
      </c>
      <c r="C88" s="178" t="s">
        <v>63</v>
      </c>
      <c r="D88" s="385" t="s">
        <v>462</v>
      </c>
      <c r="E88" s="329"/>
      <c r="F88" s="178"/>
      <c r="G88" s="181">
        <f t="shared" si="10"/>
        <v>35000</v>
      </c>
      <c r="H88" s="181">
        <f t="shared" si="10"/>
        <v>35000</v>
      </c>
    </row>
    <row r="89" spans="1:8" s="18" customFormat="1" ht="48" customHeight="1">
      <c r="A89" s="143" t="s">
        <v>233</v>
      </c>
      <c r="B89" s="122" t="s">
        <v>153</v>
      </c>
      <c r="C89" s="122" t="s">
        <v>63</v>
      </c>
      <c r="D89" s="386" t="s">
        <v>463</v>
      </c>
      <c r="E89" s="387" t="s">
        <v>194</v>
      </c>
      <c r="F89" s="122"/>
      <c r="G89" s="315">
        <f t="shared" si="10"/>
        <v>35000</v>
      </c>
      <c r="H89" s="315">
        <f t="shared" si="10"/>
        <v>35000</v>
      </c>
    </row>
    <row r="90" spans="1:8" s="26" customFormat="1" ht="54" customHeight="1">
      <c r="A90" s="148" t="s">
        <v>131</v>
      </c>
      <c r="B90" s="122" t="s">
        <v>153</v>
      </c>
      <c r="C90" s="122" t="s">
        <v>63</v>
      </c>
      <c r="D90" s="386" t="s">
        <v>463</v>
      </c>
      <c r="E90" s="387" t="s">
        <v>194</v>
      </c>
      <c r="F90" s="122" t="s">
        <v>71</v>
      </c>
      <c r="G90" s="315">
        <v>35000</v>
      </c>
      <c r="H90" s="315">
        <v>35000</v>
      </c>
    </row>
    <row r="91" spans="1:8" s="18" customFormat="1" ht="46.5" customHeight="1">
      <c r="A91" s="152" t="s">
        <v>154</v>
      </c>
      <c r="B91" s="178" t="s">
        <v>153</v>
      </c>
      <c r="C91" s="178" t="s">
        <v>64</v>
      </c>
      <c r="D91" s="173"/>
      <c r="E91" s="174"/>
      <c r="F91" s="178"/>
      <c r="G91" s="181">
        <f>G92+G97</f>
        <v>272000</v>
      </c>
      <c r="H91" s="181">
        <f>H92+H97</f>
        <v>272000</v>
      </c>
    </row>
    <row r="92" spans="1:8" s="18" customFormat="1" ht="69.75" customHeight="1">
      <c r="A92" s="144" t="s">
        <v>458</v>
      </c>
      <c r="B92" s="178" t="s">
        <v>153</v>
      </c>
      <c r="C92" s="178" t="s">
        <v>64</v>
      </c>
      <c r="D92" s="322" t="s">
        <v>37</v>
      </c>
      <c r="E92" s="326"/>
      <c r="F92" s="178"/>
      <c r="G92" s="181">
        <f aca="true" t="shared" si="11" ref="G92:H95">G93</f>
        <v>152000</v>
      </c>
      <c r="H92" s="181">
        <f t="shared" si="11"/>
        <v>152000</v>
      </c>
    </row>
    <row r="93" spans="1:8" s="18" customFormat="1" ht="89.25" customHeight="1">
      <c r="A93" s="145" t="s">
        <v>464</v>
      </c>
      <c r="B93" s="178" t="s">
        <v>153</v>
      </c>
      <c r="C93" s="178" t="s">
        <v>64</v>
      </c>
      <c r="D93" s="388" t="s">
        <v>40</v>
      </c>
      <c r="E93" s="329"/>
      <c r="F93" s="178"/>
      <c r="G93" s="181">
        <f t="shared" si="11"/>
        <v>152000</v>
      </c>
      <c r="H93" s="181">
        <f t="shared" si="11"/>
        <v>152000</v>
      </c>
    </row>
    <row r="94" spans="1:8" s="18" customFormat="1" ht="75" customHeight="1">
      <c r="A94" s="153" t="s">
        <v>465</v>
      </c>
      <c r="B94" s="178" t="s">
        <v>153</v>
      </c>
      <c r="C94" s="176" t="s">
        <v>64</v>
      </c>
      <c r="D94" s="385" t="s">
        <v>204</v>
      </c>
      <c r="E94" s="329"/>
      <c r="F94" s="182"/>
      <c r="G94" s="181">
        <f t="shared" si="11"/>
        <v>152000</v>
      </c>
      <c r="H94" s="181">
        <f t="shared" si="11"/>
        <v>152000</v>
      </c>
    </row>
    <row r="95" spans="1:8" s="18" customFormat="1" ht="53.25" customHeight="1">
      <c r="A95" s="149" t="s">
        <v>466</v>
      </c>
      <c r="B95" s="167" t="s">
        <v>153</v>
      </c>
      <c r="C95" s="168" t="s">
        <v>64</v>
      </c>
      <c r="D95" s="359" t="s">
        <v>204</v>
      </c>
      <c r="E95" s="389" t="s">
        <v>467</v>
      </c>
      <c r="F95" s="120"/>
      <c r="G95" s="125">
        <f t="shared" si="11"/>
        <v>152000</v>
      </c>
      <c r="H95" s="125">
        <f t="shared" si="11"/>
        <v>152000</v>
      </c>
    </row>
    <row r="96" spans="1:8" s="18" customFormat="1" ht="51.75" customHeight="1">
      <c r="A96" s="148" t="s">
        <v>131</v>
      </c>
      <c r="B96" s="122" t="s">
        <v>153</v>
      </c>
      <c r="C96" s="122" t="s">
        <v>64</v>
      </c>
      <c r="D96" s="169" t="s">
        <v>204</v>
      </c>
      <c r="E96" s="390" t="s">
        <v>467</v>
      </c>
      <c r="F96" s="122" t="s">
        <v>71</v>
      </c>
      <c r="G96" s="315">
        <v>152000</v>
      </c>
      <c r="H96" s="315">
        <v>152000</v>
      </c>
    </row>
    <row r="97" spans="1:8" s="18" customFormat="1" ht="57" customHeight="1">
      <c r="A97" s="320" t="s">
        <v>267</v>
      </c>
      <c r="B97" s="178" t="s">
        <v>153</v>
      </c>
      <c r="C97" s="176" t="s">
        <v>64</v>
      </c>
      <c r="D97" s="393" t="s">
        <v>33</v>
      </c>
      <c r="E97" s="326"/>
      <c r="F97" s="182"/>
      <c r="G97" s="181">
        <f>G98</f>
        <v>120000</v>
      </c>
      <c r="H97" s="181">
        <f>H98</f>
        <v>120000</v>
      </c>
    </row>
    <row r="98" spans="1:8" s="18" customFormat="1" ht="42.75" customHeight="1">
      <c r="A98" s="143" t="s">
        <v>268</v>
      </c>
      <c r="B98" s="122" t="s">
        <v>153</v>
      </c>
      <c r="C98" s="122" t="s">
        <v>64</v>
      </c>
      <c r="D98" s="394" t="s">
        <v>206</v>
      </c>
      <c r="E98" s="347"/>
      <c r="F98" s="122"/>
      <c r="G98" s="315">
        <f>G100+G102</f>
        <v>120000</v>
      </c>
      <c r="H98" s="315">
        <f>H100+H102</f>
        <v>120000</v>
      </c>
    </row>
    <row r="99" spans="1:8" s="18" customFormat="1" ht="53.25" customHeight="1">
      <c r="A99" s="149" t="s">
        <v>468</v>
      </c>
      <c r="B99" s="167" t="s">
        <v>153</v>
      </c>
      <c r="C99" s="168" t="s">
        <v>64</v>
      </c>
      <c r="D99" s="359" t="s">
        <v>191</v>
      </c>
      <c r="E99" s="389" t="s">
        <v>469</v>
      </c>
      <c r="F99" s="120"/>
      <c r="G99" s="125">
        <f>G100</f>
        <v>60000</v>
      </c>
      <c r="H99" s="125">
        <f>H100</f>
        <v>60000</v>
      </c>
    </row>
    <row r="100" spans="1:8" s="18" customFormat="1" ht="51.75" customHeight="1">
      <c r="A100" s="148" t="s">
        <v>131</v>
      </c>
      <c r="B100" s="122" t="s">
        <v>153</v>
      </c>
      <c r="C100" s="122" t="s">
        <v>64</v>
      </c>
      <c r="D100" s="359" t="s">
        <v>191</v>
      </c>
      <c r="E100" s="390" t="s">
        <v>469</v>
      </c>
      <c r="F100" s="122" t="s">
        <v>71</v>
      </c>
      <c r="G100" s="315">
        <v>60000</v>
      </c>
      <c r="H100" s="315">
        <v>60000</v>
      </c>
    </row>
    <row r="101" spans="1:8" s="18" customFormat="1" ht="53.25" customHeight="1">
      <c r="A101" s="149" t="s">
        <v>470</v>
      </c>
      <c r="B101" s="167" t="s">
        <v>153</v>
      </c>
      <c r="C101" s="168" t="s">
        <v>64</v>
      </c>
      <c r="D101" s="359" t="s">
        <v>191</v>
      </c>
      <c r="E101" s="389" t="s">
        <v>471</v>
      </c>
      <c r="F101" s="120"/>
      <c r="G101" s="125">
        <f>G102</f>
        <v>60000</v>
      </c>
      <c r="H101" s="125">
        <f>H102</f>
        <v>60000</v>
      </c>
    </row>
    <row r="102" spans="1:8" s="18" customFormat="1" ht="51.75" customHeight="1">
      <c r="A102" s="148" t="s">
        <v>131</v>
      </c>
      <c r="B102" s="122" t="s">
        <v>153</v>
      </c>
      <c r="C102" s="122" t="s">
        <v>64</v>
      </c>
      <c r="D102" s="359" t="s">
        <v>191</v>
      </c>
      <c r="E102" s="390" t="s">
        <v>471</v>
      </c>
      <c r="F102" s="122" t="s">
        <v>71</v>
      </c>
      <c r="G102" s="315">
        <v>60000</v>
      </c>
      <c r="H102" s="315">
        <v>60000</v>
      </c>
    </row>
    <row r="103" spans="1:8" s="18" customFormat="1" ht="33" customHeight="1">
      <c r="A103" s="152" t="s">
        <v>155</v>
      </c>
      <c r="B103" s="178" t="s">
        <v>153</v>
      </c>
      <c r="C103" s="178" t="s">
        <v>128</v>
      </c>
      <c r="D103" s="383"/>
      <c r="E103" s="384"/>
      <c r="F103" s="178"/>
      <c r="G103" s="181">
        <f>G104+G109</f>
        <v>2046367</v>
      </c>
      <c r="H103" s="181">
        <f>H104+H109</f>
        <v>2047515</v>
      </c>
    </row>
    <row r="104" spans="1:37" s="34" customFormat="1" ht="81" customHeight="1">
      <c r="A104" s="144" t="s">
        <v>458</v>
      </c>
      <c r="B104" s="178" t="s">
        <v>153</v>
      </c>
      <c r="C104" s="176" t="s">
        <v>128</v>
      </c>
      <c r="D104" s="391" t="s">
        <v>37</v>
      </c>
      <c r="E104" s="392"/>
      <c r="F104" s="182"/>
      <c r="G104" s="181">
        <f aca="true" t="shared" si="12" ref="G104:H107">G105</f>
        <v>1931367</v>
      </c>
      <c r="H104" s="181">
        <f t="shared" si="12"/>
        <v>1922515</v>
      </c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s="25" customFormat="1" ht="78.75" customHeight="1">
      <c r="A105" s="146" t="s">
        <v>472</v>
      </c>
      <c r="B105" s="163" t="s">
        <v>153</v>
      </c>
      <c r="C105" s="164" t="s">
        <v>128</v>
      </c>
      <c r="D105" s="393" t="s">
        <v>460</v>
      </c>
      <c r="E105" s="326"/>
      <c r="F105" s="165"/>
      <c r="G105" s="166">
        <f t="shared" si="12"/>
        <v>1931367</v>
      </c>
      <c r="H105" s="166">
        <f t="shared" si="12"/>
        <v>1922515</v>
      </c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</row>
    <row r="106" spans="1:37" s="25" customFormat="1" ht="74.25" customHeight="1">
      <c r="A106" s="154" t="s">
        <v>473</v>
      </c>
      <c r="B106" s="163" t="s">
        <v>153</v>
      </c>
      <c r="C106" s="164" t="s">
        <v>128</v>
      </c>
      <c r="D106" s="362" t="s">
        <v>474</v>
      </c>
      <c r="E106" s="326"/>
      <c r="F106" s="165"/>
      <c r="G106" s="166">
        <f t="shared" si="12"/>
        <v>1931367</v>
      </c>
      <c r="H106" s="166">
        <f t="shared" si="12"/>
        <v>1922515</v>
      </c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</row>
    <row r="107" spans="1:8" s="24" customFormat="1" ht="41.25" customHeight="1">
      <c r="A107" s="149" t="s">
        <v>567</v>
      </c>
      <c r="B107" s="167" t="s">
        <v>153</v>
      </c>
      <c r="C107" s="168" t="s">
        <v>128</v>
      </c>
      <c r="D107" s="359" t="s">
        <v>474</v>
      </c>
      <c r="E107" s="389" t="s">
        <v>195</v>
      </c>
      <c r="F107" s="120"/>
      <c r="G107" s="125">
        <f t="shared" si="12"/>
        <v>1931367</v>
      </c>
      <c r="H107" s="125">
        <f t="shared" si="12"/>
        <v>1922515</v>
      </c>
    </row>
    <row r="108" spans="1:8" s="24" customFormat="1" ht="54" customHeight="1">
      <c r="A108" s="148" t="s">
        <v>131</v>
      </c>
      <c r="B108" s="167" t="s">
        <v>153</v>
      </c>
      <c r="C108" s="168" t="s">
        <v>128</v>
      </c>
      <c r="D108" s="359" t="s">
        <v>348</v>
      </c>
      <c r="E108" s="389" t="s">
        <v>195</v>
      </c>
      <c r="F108" s="120" t="s">
        <v>71</v>
      </c>
      <c r="G108" s="125">
        <v>1931367</v>
      </c>
      <c r="H108" s="125">
        <v>1922515</v>
      </c>
    </row>
    <row r="109" spans="1:37" s="34" customFormat="1" ht="81" customHeight="1">
      <c r="A109" s="144" t="s">
        <v>513</v>
      </c>
      <c r="B109" s="178" t="s">
        <v>153</v>
      </c>
      <c r="C109" s="176" t="s">
        <v>128</v>
      </c>
      <c r="D109" s="391" t="s">
        <v>475</v>
      </c>
      <c r="E109" s="392"/>
      <c r="F109" s="182"/>
      <c r="G109" s="181">
        <f aca="true" t="shared" si="13" ref="G109:H112">G110</f>
        <v>115000</v>
      </c>
      <c r="H109" s="181">
        <f t="shared" si="13"/>
        <v>125000</v>
      </c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s="25" customFormat="1" ht="78.75" customHeight="1">
      <c r="A110" s="146" t="s">
        <v>511</v>
      </c>
      <c r="B110" s="163" t="s">
        <v>153</v>
      </c>
      <c r="C110" s="164" t="s">
        <v>128</v>
      </c>
      <c r="D110" s="393" t="s">
        <v>476</v>
      </c>
      <c r="E110" s="326"/>
      <c r="F110" s="165"/>
      <c r="G110" s="166">
        <f t="shared" si="13"/>
        <v>115000</v>
      </c>
      <c r="H110" s="166">
        <f t="shared" si="13"/>
        <v>125000</v>
      </c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</row>
    <row r="111" spans="1:37" s="25" customFormat="1" ht="88.5" customHeight="1">
      <c r="A111" s="154" t="s">
        <v>512</v>
      </c>
      <c r="B111" s="163" t="s">
        <v>153</v>
      </c>
      <c r="C111" s="164" t="s">
        <v>128</v>
      </c>
      <c r="D111" s="362" t="s">
        <v>477</v>
      </c>
      <c r="E111" s="326"/>
      <c r="F111" s="165"/>
      <c r="G111" s="166">
        <f t="shared" si="13"/>
        <v>115000</v>
      </c>
      <c r="H111" s="166">
        <f t="shared" si="13"/>
        <v>125000</v>
      </c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</row>
    <row r="112" spans="1:8" s="24" customFormat="1" ht="41.25" customHeight="1">
      <c r="A112" s="149" t="s">
        <v>179</v>
      </c>
      <c r="B112" s="167" t="s">
        <v>153</v>
      </c>
      <c r="C112" s="168" t="s">
        <v>128</v>
      </c>
      <c r="D112" s="359" t="s">
        <v>477</v>
      </c>
      <c r="E112" s="389" t="s">
        <v>478</v>
      </c>
      <c r="F112" s="120"/>
      <c r="G112" s="125">
        <f t="shared" si="13"/>
        <v>115000</v>
      </c>
      <c r="H112" s="125">
        <f t="shared" si="13"/>
        <v>125000</v>
      </c>
    </row>
    <row r="113" spans="1:8" s="24" customFormat="1" ht="54" customHeight="1">
      <c r="A113" s="148" t="s">
        <v>131</v>
      </c>
      <c r="B113" s="167" t="s">
        <v>153</v>
      </c>
      <c r="C113" s="168" t="s">
        <v>128</v>
      </c>
      <c r="D113" s="359" t="s">
        <v>477</v>
      </c>
      <c r="E113" s="389" t="s">
        <v>478</v>
      </c>
      <c r="F113" s="120" t="s">
        <v>71</v>
      </c>
      <c r="G113" s="125">
        <v>115000</v>
      </c>
      <c r="H113" s="125">
        <v>125000</v>
      </c>
    </row>
    <row r="114" spans="1:8" s="18" customFormat="1" ht="33" customHeight="1">
      <c r="A114" s="320" t="s">
        <v>256</v>
      </c>
      <c r="B114" s="178" t="s">
        <v>258</v>
      </c>
      <c r="C114" s="178"/>
      <c r="D114" s="383"/>
      <c r="E114" s="384"/>
      <c r="F114" s="178"/>
      <c r="G114" s="181">
        <f>G115+G120</f>
        <v>36000</v>
      </c>
      <c r="H114" s="181">
        <f>H115+H120</f>
        <v>36000</v>
      </c>
    </row>
    <row r="115" spans="1:8" s="18" customFormat="1" ht="37.5" customHeight="1">
      <c r="A115" s="320" t="s">
        <v>257</v>
      </c>
      <c r="B115" s="178" t="s">
        <v>258</v>
      </c>
      <c r="C115" s="178" t="s">
        <v>63</v>
      </c>
      <c r="D115" s="173"/>
      <c r="E115" s="174"/>
      <c r="F115" s="178"/>
      <c r="G115" s="181">
        <f aca="true" t="shared" si="14" ref="G115:H118">G116</f>
        <v>36000</v>
      </c>
      <c r="H115" s="181">
        <f t="shared" si="14"/>
        <v>36000</v>
      </c>
    </row>
    <row r="116" spans="1:8" s="18" customFormat="1" ht="60">
      <c r="A116" s="144" t="s">
        <v>479</v>
      </c>
      <c r="B116" s="178" t="s">
        <v>258</v>
      </c>
      <c r="C116" s="176" t="s">
        <v>63</v>
      </c>
      <c r="D116" s="393" t="s">
        <v>480</v>
      </c>
      <c r="E116" s="326"/>
      <c r="F116" s="182"/>
      <c r="G116" s="181">
        <f t="shared" si="14"/>
        <v>36000</v>
      </c>
      <c r="H116" s="181">
        <f t="shared" si="14"/>
        <v>36000</v>
      </c>
    </row>
    <row r="117" spans="1:8" s="18" customFormat="1" ht="60">
      <c r="A117" s="146" t="s">
        <v>481</v>
      </c>
      <c r="B117" s="122" t="s">
        <v>258</v>
      </c>
      <c r="C117" s="122" t="s">
        <v>63</v>
      </c>
      <c r="D117" s="394" t="s">
        <v>482</v>
      </c>
      <c r="E117" s="347"/>
      <c r="F117" s="122"/>
      <c r="G117" s="315">
        <f t="shared" si="14"/>
        <v>36000</v>
      </c>
      <c r="H117" s="315">
        <f t="shared" si="14"/>
        <v>36000</v>
      </c>
    </row>
    <row r="118" spans="1:8" s="18" customFormat="1" ht="34.5" customHeight="1">
      <c r="A118" s="151" t="s">
        <v>259</v>
      </c>
      <c r="B118" s="122" t="s">
        <v>260</v>
      </c>
      <c r="C118" s="122" t="s">
        <v>63</v>
      </c>
      <c r="D118" s="359" t="s">
        <v>483</v>
      </c>
      <c r="E118" s="347" t="s">
        <v>306</v>
      </c>
      <c r="F118" s="122"/>
      <c r="G118" s="315">
        <f t="shared" si="14"/>
        <v>36000</v>
      </c>
      <c r="H118" s="315">
        <f t="shared" si="14"/>
        <v>36000</v>
      </c>
    </row>
    <row r="119" spans="1:8" s="18" customFormat="1" ht="48.75" customHeight="1">
      <c r="A119" s="148" t="s">
        <v>261</v>
      </c>
      <c r="B119" s="122" t="s">
        <v>258</v>
      </c>
      <c r="C119" s="122" t="s">
        <v>63</v>
      </c>
      <c r="D119" s="359" t="s">
        <v>483</v>
      </c>
      <c r="E119" s="347" t="s">
        <v>306</v>
      </c>
      <c r="F119" s="122" t="s">
        <v>231</v>
      </c>
      <c r="G119" s="315">
        <v>36000</v>
      </c>
      <c r="H119" s="315">
        <v>36000</v>
      </c>
    </row>
    <row r="120" spans="1:8" s="18" customFormat="1" ht="37.5" customHeight="1">
      <c r="A120" s="320" t="s">
        <v>484</v>
      </c>
      <c r="B120" s="178" t="s">
        <v>258</v>
      </c>
      <c r="C120" s="178" t="s">
        <v>128</v>
      </c>
      <c r="D120" s="173"/>
      <c r="E120" s="174"/>
      <c r="F120" s="178"/>
      <c r="G120" s="181">
        <f aca="true" t="shared" si="15" ref="G120:H124">G121</f>
        <v>0</v>
      </c>
      <c r="H120" s="181">
        <f t="shared" si="15"/>
        <v>0</v>
      </c>
    </row>
    <row r="121" spans="1:37" s="34" customFormat="1" ht="81" customHeight="1">
      <c r="A121" s="144" t="s">
        <v>458</v>
      </c>
      <c r="B121" s="178" t="s">
        <v>258</v>
      </c>
      <c r="C121" s="176" t="s">
        <v>128</v>
      </c>
      <c r="D121" s="391" t="s">
        <v>37</v>
      </c>
      <c r="E121" s="392"/>
      <c r="F121" s="182"/>
      <c r="G121" s="181">
        <f t="shared" si="15"/>
        <v>0</v>
      </c>
      <c r="H121" s="181">
        <f t="shared" si="15"/>
        <v>0</v>
      </c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  <row r="122" spans="1:37" s="25" customFormat="1" ht="78.75" customHeight="1">
      <c r="A122" s="145" t="s">
        <v>464</v>
      </c>
      <c r="B122" s="163" t="s">
        <v>258</v>
      </c>
      <c r="C122" s="164" t="s">
        <v>128</v>
      </c>
      <c r="D122" s="393" t="s">
        <v>40</v>
      </c>
      <c r="E122" s="326"/>
      <c r="F122" s="165"/>
      <c r="G122" s="166">
        <f t="shared" si="15"/>
        <v>0</v>
      </c>
      <c r="H122" s="166">
        <f t="shared" si="15"/>
        <v>0</v>
      </c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</row>
    <row r="123" spans="1:37" s="25" customFormat="1" ht="74.25" customHeight="1">
      <c r="A123" s="154" t="s">
        <v>485</v>
      </c>
      <c r="B123" s="163" t="s">
        <v>258</v>
      </c>
      <c r="C123" s="164" t="s">
        <v>128</v>
      </c>
      <c r="D123" s="362" t="s">
        <v>486</v>
      </c>
      <c r="E123" s="326"/>
      <c r="F123" s="165"/>
      <c r="G123" s="166">
        <f t="shared" si="15"/>
        <v>0</v>
      </c>
      <c r="H123" s="166">
        <f t="shared" si="15"/>
        <v>0</v>
      </c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</row>
    <row r="124" spans="1:8" s="24" customFormat="1" ht="41.25" customHeight="1">
      <c r="A124" s="149" t="s">
        <v>487</v>
      </c>
      <c r="B124" s="167" t="s">
        <v>258</v>
      </c>
      <c r="C124" s="168" t="s">
        <v>128</v>
      </c>
      <c r="D124" s="359" t="s">
        <v>486</v>
      </c>
      <c r="E124" s="389" t="s">
        <v>488</v>
      </c>
      <c r="F124" s="120"/>
      <c r="G124" s="125">
        <f t="shared" si="15"/>
        <v>0</v>
      </c>
      <c r="H124" s="125">
        <f t="shared" si="15"/>
        <v>0</v>
      </c>
    </row>
    <row r="125" spans="1:8" s="24" customFormat="1" ht="54" customHeight="1">
      <c r="A125" s="148" t="s">
        <v>261</v>
      </c>
      <c r="B125" s="167" t="s">
        <v>258</v>
      </c>
      <c r="C125" s="168" t="s">
        <v>128</v>
      </c>
      <c r="D125" s="359" t="s">
        <v>486</v>
      </c>
      <c r="E125" s="389" t="s">
        <v>488</v>
      </c>
      <c r="F125" s="120" t="s">
        <v>231</v>
      </c>
      <c r="G125" s="125">
        <v>0</v>
      </c>
      <c r="H125" s="125">
        <v>0</v>
      </c>
    </row>
    <row r="126" spans="1:8" s="18" customFormat="1" ht="30" customHeight="1">
      <c r="A126" s="152" t="s">
        <v>158</v>
      </c>
      <c r="B126" s="327">
        <v>11</v>
      </c>
      <c r="C126" s="176"/>
      <c r="D126" s="359"/>
      <c r="E126" s="389"/>
      <c r="F126" s="333"/>
      <c r="G126" s="181">
        <f aca="true" t="shared" si="16" ref="G126:H131">G127</f>
        <v>30000</v>
      </c>
      <c r="H126" s="181">
        <f t="shared" si="16"/>
        <v>30000</v>
      </c>
    </row>
    <row r="127" spans="1:8" s="18" customFormat="1" ht="33.75" customHeight="1">
      <c r="A127" s="320" t="s">
        <v>159</v>
      </c>
      <c r="B127" s="178" t="s">
        <v>160</v>
      </c>
      <c r="C127" s="176" t="s">
        <v>63</v>
      </c>
      <c r="D127" s="359"/>
      <c r="E127" s="347"/>
      <c r="F127" s="333"/>
      <c r="G127" s="315">
        <f t="shared" si="16"/>
        <v>30000</v>
      </c>
      <c r="H127" s="315">
        <f t="shared" si="16"/>
        <v>30000</v>
      </c>
    </row>
    <row r="128" spans="1:8" s="18" customFormat="1" ht="109.5" customHeight="1">
      <c r="A128" s="152" t="s">
        <v>489</v>
      </c>
      <c r="B128" s="178" t="s">
        <v>160</v>
      </c>
      <c r="C128" s="176" t="s">
        <v>63</v>
      </c>
      <c r="D128" s="322" t="s">
        <v>156</v>
      </c>
      <c r="E128" s="326"/>
      <c r="F128" s="182"/>
      <c r="G128" s="181">
        <f t="shared" si="16"/>
        <v>30000</v>
      </c>
      <c r="H128" s="181">
        <f t="shared" si="16"/>
        <v>30000</v>
      </c>
    </row>
    <row r="129" spans="1:8" s="18" customFormat="1" ht="87" customHeight="1">
      <c r="A129" s="146" t="s">
        <v>490</v>
      </c>
      <c r="B129" s="178" t="s">
        <v>160</v>
      </c>
      <c r="C129" s="176" t="s">
        <v>63</v>
      </c>
      <c r="D129" s="322" t="s">
        <v>491</v>
      </c>
      <c r="E129" s="326"/>
      <c r="F129" s="182"/>
      <c r="G129" s="181">
        <f t="shared" si="16"/>
        <v>30000</v>
      </c>
      <c r="H129" s="181">
        <f t="shared" si="16"/>
        <v>30000</v>
      </c>
    </row>
    <row r="130" spans="1:8" s="18" customFormat="1" ht="78" customHeight="1">
      <c r="A130" s="148" t="s">
        <v>492</v>
      </c>
      <c r="B130" s="122" t="s">
        <v>160</v>
      </c>
      <c r="C130" s="177" t="s">
        <v>63</v>
      </c>
      <c r="D130" s="359" t="s">
        <v>493</v>
      </c>
      <c r="E130" s="347"/>
      <c r="F130" s="333"/>
      <c r="G130" s="315">
        <f t="shared" si="16"/>
        <v>30000</v>
      </c>
      <c r="H130" s="315">
        <f t="shared" si="16"/>
        <v>30000</v>
      </c>
    </row>
    <row r="131" spans="1:8" s="18" customFormat="1" ht="69.75" customHeight="1">
      <c r="A131" s="369" t="s">
        <v>494</v>
      </c>
      <c r="B131" s="122" t="s">
        <v>160</v>
      </c>
      <c r="C131" s="177" t="s">
        <v>63</v>
      </c>
      <c r="D131" s="359" t="s">
        <v>495</v>
      </c>
      <c r="E131" s="347" t="s">
        <v>307</v>
      </c>
      <c r="F131" s="333"/>
      <c r="G131" s="315">
        <f t="shared" si="16"/>
        <v>30000</v>
      </c>
      <c r="H131" s="315">
        <f t="shared" si="16"/>
        <v>30000</v>
      </c>
    </row>
    <row r="132" spans="1:37" s="21" customFormat="1" ht="69" customHeight="1">
      <c r="A132" s="143" t="s">
        <v>131</v>
      </c>
      <c r="B132" s="336">
        <v>11</v>
      </c>
      <c r="C132" s="177" t="s">
        <v>63</v>
      </c>
      <c r="D132" s="359" t="s">
        <v>495</v>
      </c>
      <c r="E132" s="389" t="s">
        <v>307</v>
      </c>
      <c r="F132" s="333" t="s">
        <v>71</v>
      </c>
      <c r="G132" s="315">
        <v>30000</v>
      </c>
      <c r="H132" s="315">
        <v>30000</v>
      </c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</row>
    <row r="133" spans="1:37" s="21" customFormat="1" ht="18">
      <c r="A133" s="6"/>
      <c r="B133" s="7"/>
      <c r="C133" s="35"/>
      <c r="D133" s="36"/>
      <c r="E133" s="37"/>
      <c r="F133" s="7"/>
      <c r="G133" s="38"/>
      <c r="H133" s="38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</row>
    <row r="134" spans="1:37" s="21" customFormat="1" ht="18">
      <c r="A134" s="6"/>
      <c r="B134" s="7"/>
      <c r="C134" s="35"/>
      <c r="D134" s="36"/>
      <c r="E134" s="37"/>
      <c r="F134" s="7"/>
      <c r="G134" s="38"/>
      <c r="H134" s="38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</row>
    <row r="135" spans="1:37" s="21" customFormat="1" ht="18">
      <c r="A135" s="6"/>
      <c r="B135" s="7"/>
      <c r="C135" s="35"/>
      <c r="D135" s="36"/>
      <c r="E135" s="37"/>
      <c r="F135" s="7"/>
      <c r="G135" s="38"/>
      <c r="H135" s="38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</row>
    <row r="136" spans="1:37" s="21" customFormat="1" ht="18">
      <c r="A136" s="6"/>
      <c r="B136" s="7"/>
      <c r="C136" s="35"/>
      <c r="D136" s="36"/>
      <c r="E136" s="37"/>
      <c r="F136" s="7"/>
      <c r="G136" s="38"/>
      <c r="H136" s="38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</row>
    <row r="137" spans="1:37" s="21" customFormat="1" ht="18">
      <c r="A137" s="6"/>
      <c r="B137" s="7"/>
      <c r="C137" s="35"/>
      <c r="D137" s="36"/>
      <c r="E137" s="37"/>
      <c r="F137" s="7"/>
      <c r="G137" s="38"/>
      <c r="H137" s="38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</row>
    <row r="138" spans="1:37" s="21" customFormat="1" ht="18">
      <c r="A138" s="6"/>
      <c r="B138" s="7"/>
      <c r="C138" s="35"/>
      <c r="D138" s="36"/>
      <c r="E138" s="37"/>
      <c r="F138" s="7"/>
      <c r="G138" s="38"/>
      <c r="H138" s="38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</row>
    <row r="139" spans="1:37" s="21" customFormat="1" ht="18">
      <c r="A139" s="6"/>
      <c r="B139" s="7"/>
      <c r="C139" s="35"/>
      <c r="D139" s="36"/>
      <c r="E139" s="37"/>
      <c r="F139" s="7"/>
      <c r="G139" s="38"/>
      <c r="H139" s="38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</row>
    <row r="140" spans="1:37" s="21" customFormat="1" ht="18">
      <c r="A140" s="6"/>
      <c r="B140" s="7"/>
      <c r="C140" s="35"/>
      <c r="D140" s="36"/>
      <c r="E140" s="37"/>
      <c r="F140" s="7"/>
      <c r="G140" s="38"/>
      <c r="H140" s="38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</row>
    <row r="141" spans="1:37" s="21" customFormat="1" ht="18">
      <c r="A141" s="6"/>
      <c r="B141" s="7"/>
      <c r="C141" s="35"/>
      <c r="D141" s="36"/>
      <c r="E141" s="37"/>
      <c r="F141" s="7"/>
      <c r="G141" s="38"/>
      <c r="H141" s="38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</row>
    <row r="142" spans="1:37" s="21" customFormat="1" ht="18">
      <c r="A142" s="6"/>
      <c r="B142" s="7"/>
      <c r="C142" s="35"/>
      <c r="D142" s="36"/>
      <c r="E142" s="37"/>
      <c r="F142" s="7"/>
      <c r="G142" s="38"/>
      <c r="H142" s="38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</row>
    <row r="143" spans="1:37" s="21" customFormat="1" ht="18">
      <c r="A143" s="6"/>
      <c r="B143" s="7"/>
      <c r="C143" s="35"/>
      <c r="D143" s="36"/>
      <c r="E143" s="37"/>
      <c r="F143" s="7"/>
      <c r="G143" s="38"/>
      <c r="H143" s="38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</row>
    <row r="144" spans="1:37" s="21" customFormat="1" ht="18">
      <c r="A144" s="6"/>
      <c r="B144" s="7"/>
      <c r="C144" s="35"/>
      <c r="D144" s="36"/>
      <c r="E144" s="37"/>
      <c r="F144" s="7"/>
      <c r="G144" s="38"/>
      <c r="H144" s="38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</row>
    <row r="145" spans="1:37" s="21" customFormat="1" ht="18">
      <c r="A145" s="6"/>
      <c r="B145" s="7"/>
      <c r="C145" s="35"/>
      <c r="D145" s="36"/>
      <c r="E145" s="37"/>
      <c r="F145" s="7"/>
      <c r="G145" s="38"/>
      <c r="H145" s="38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</row>
    <row r="146" spans="1:37" s="21" customFormat="1" ht="18">
      <c r="A146" s="6"/>
      <c r="B146" s="7"/>
      <c r="C146" s="35"/>
      <c r="D146" s="36"/>
      <c r="E146" s="37"/>
      <c r="F146" s="7"/>
      <c r="G146" s="38"/>
      <c r="H146" s="3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</row>
    <row r="147" spans="1:37" s="21" customFormat="1" ht="18">
      <c r="A147" s="6"/>
      <c r="B147" s="7"/>
      <c r="C147" s="35"/>
      <c r="D147" s="36"/>
      <c r="E147" s="37"/>
      <c r="F147" s="7"/>
      <c r="G147" s="38"/>
      <c r="H147" s="38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</row>
    <row r="148" spans="1:37" s="21" customFormat="1" ht="18">
      <c r="A148" s="6"/>
      <c r="B148" s="7"/>
      <c r="C148" s="35"/>
      <c r="D148" s="36"/>
      <c r="E148" s="37"/>
      <c r="F148" s="7"/>
      <c r="G148" s="38"/>
      <c r="H148" s="38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</row>
    <row r="149" spans="1:37" s="21" customFormat="1" ht="18">
      <c r="A149" s="6"/>
      <c r="B149" s="7"/>
      <c r="C149" s="35"/>
      <c r="D149" s="36"/>
      <c r="E149" s="37"/>
      <c r="F149" s="7"/>
      <c r="G149" s="38"/>
      <c r="H149" s="38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</row>
    <row r="150" spans="1:37" s="21" customFormat="1" ht="18">
      <c r="A150" s="6"/>
      <c r="B150" s="7"/>
      <c r="C150" s="35"/>
      <c r="D150" s="36"/>
      <c r="E150" s="37"/>
      <c r="F150" s="7"/>
      <c r="G150" s="38"/>
      <c r="H150" s="38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</row>
    <row r="151" spans="1:37" s="21" customFormat="1" ht="18">
      <c r="A151" s="6"/>
      <c r="B151" s="7"/>
      <c r="C151" s="35"/>
      <c r="D151" s="36"/>
      <c r="E151" s="37"/>
      <c r="F151" s="7"/>
      <c r="G151" s="38"/>
      <c r="H151" s="38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</row>
    <row r="152" spans="1:37" s="21" customFormat="1" ht="18">
      <c r="A152" s="6"/>
      <c r="B152" s="7"/>
      <c r="C152" s="35"/>
      <c r="D152" s="36"/>
      <c r="E152" s="37"/>
      <c r="F152" s="7"/>
      <c r="G152" s="38"/>
      <c r="H152" s="38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</row>
    <row r="153" spans="1:37" s="21" customFormat="1" ht="18">
      <c r="A153" s="6"/>
      <c r="B153" s="7"/>
      <c r="C153" s="35"/>
      <c r="D153" s="36"/>
      <c r="E153" s="37"/>
      <c r="F153" s="7"/>
      <c r="G153" s="38"/>
      <c r="H153" s="38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</row>
    <row r="154" spans="1:37" s="21" customFormat="1" ht="18">
      <c r="A154" s="6"/>
      <c r="B154" s="7"/>
      <c r="C154" s="35"/>
      <c r="D154" s="36"/>
      <c r="E154" s="37"/>
      <c r="F154" s="7"/>
      <c r="G154" s="38"/>
      <c r="H154" s="38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</row>
    <row r="155" spans="1:37" s="21" customFormat="1" ht="18">
      <c r="A155" s="6"/>
      <c r="B155" s="7"/>
      <c r="C155" s="35"/>
      <c r="D155" s="36"/>
      <c r="E155" s="37"/>
      <c r="F155" s="7"/>
      <c r="G155" s="38"/>
      <c r="H155" s="38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</row>
    <row r="156" spans="1:37" s="21" customFormat="1" ht="18">
      <c r="A156" s="6"/>
      <c r="B156" s="7"/>
      <c r="C156" s="35"/>
      <c r="D156" s="36"/>
      <c r="E156" s="37"/>
      <c r="F156" s="7"/>
      <c r="G156" s="38"/>
      <c r="H156" s="38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</row>
    <row r="157" spans="1:37" s="21" customFormat="1" ht="18">
      <c r="A157" s="6"/>
      <c r="B157" s="7"/>
      <c r="C157" s="35"/>
      <c r="D157" s="36"/>
      <c r="E157" s="37"/>
      <c r="F157" s="7"/>
      <c r="G157" s="38"/>
      <c r="H157" s="38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</row>
    <row r="158" spans="1:37" s="21" customFormat="1" ht="18">
      <c r="A158" s="6"/>
      <c r="B158" s="7"/>
      <c r="C158" s="35"/>
      <c r="D158" s="36"/>
      <c r="E158" s="37"/>
      <c r="F158" s="7"/>
      <c r="G158" s="38"/>
      <c r="H158" s="38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</row>
    <row r="159" spans="1:37" s="21" customFormat="1" ht="18">
      <c r="A159" s="6"/>
      <c r="B159" s="7"/>
      <c r="C159" s="35"/>
      <c r="D159" s="36"/>
      <c r="E159" s="37"/>
      <c r="F159" s="7"/>
      <c r="G159" s="38"/>
      <c r="H159" s="38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</row>
    <row r="160" spans="1:37" s="21" customFormat="1" ht="18">
      <c r="A160" s="6"/>
      <c r="B160" s="7"/>
      <c r="C160" s="35"/>
      <c r="D160" s="36"/>
      <c r="E160" s="37"/>
      <c r="F160" s="7"/>
      <c r="G160" s="38"/>
      <c r="H160" s="38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</row>
  </sheetData>
  <sheetProtection/>
  <mergeCells count="8">
    <mergeCell ref="A1:H1"/>
    <mergeCell ref="A2:H2"/>
    <mergeCell ref="A3:H3"/>
    <mergeCell ref="A4:H4"/>
    <mergeCell ref="A5:H5"/>
    <mergeCell ref="A6:H6"/>
    <mergeCell ref="A8:G8"/>
    <mergeCell ref="A7:G7"/>
  </mergeCells>
  <printOptions/>
  <pageMargins left="1.06" right="0.39" top="1" bottom="1" header="0.5" footer="0.5"/>
  <pageSetup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7"/>
  <sheetViews>
    <sheetView view="pageBreakPreview" zoomScale="60" workbookViewId="0" topLeftCell="A100">
      <selection activeCell="A113" sqref="A113"/>
    </sheetView>
  </sheetViews>
  <sheetFormatPr defaultColWidth="9.140625" defaultRowHeight="15"/>
  <cols>
    <col min="1" max="1" width="107.28125" style="6" customWidth="1"/>
    <col min="2" max="3" width="10.421875" style="6" customWidth="1"/>
    <col min="4" max="4" width="7.28125" style="7" customWidth="1"/>
    <col min="5" max="5" width="11.8515625" style="8" customWidth="1"/>
    <col min="6" max="6" width="11.57421875" style="9" customWidth="1"/>
    <col min="7" max="7" width="10.28125" style="4" customWidth="1"/>
    <col min="8" max="8" width="17.57421875" style="5" bestFit="1" customWidth="1"/>
    <col min="9" max="9" width="4.57421875" style="8" customWidth="1"/>
    <col min="10" max="10" width="0.5625" style="10" hidden="1" customWidth="1"/>
    <col min="11" max="11" width="9.140625" style="39" hidden="1" customWidth="1"/>
    <col min="12" max="15" width="9.140625" style="1" hidden="1" customWidth="1"/>
    <col min="16" max="16" width="0.9921875" style="1" hidden="1" customWidth="1"/>
    <col min="17" max="19" width="9.140625" style="1" hidden="1" customWidth="1"/>
    <col min="20" max="20" width="6.00390625" style="1" hidden="1" customWidth="1"/>
    <col min="21" max="29" width="9.140625" style="1" hidden="1" customWidth="1"/>
    <col min="30" max="40" width="9.140625" style="1" customWidth="1"/>
  </cols>
  <sheetData>
    <row r="1" spans="1:30" s="41" customFormat="1" ht="24.75" customHeight="1">
      <c r="A1" s="530" t="s">
        <v>562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0"/>
      <c r="Z1" s="530"/>
      <c r="AA1" s="530"/>
      <c r="AB1" s="530"/>
      <c r="AC1" s="530"/>
      <c r="AD1" s="530"/>
    </row>
    <row r="2" spans="1:8" s="41" customFormat="1" ht="23.25" customHeight="1">
      <c r="A2" s="506" t="s">
        <v>42</v>
      </c>
      <c r="B2" s="506"/>
      <c r="C2" s="506"/>
      <c r="D2" s="506"/>
      <c r="E2" s="506"/>
      <c r="F2" s="506"/>
      <c r="G2" s="506"/>
      <c r="H2" s="506"/>
    </row>
    <row r="3" spans="1:8" s="41" customFormat="1" ht="23.25" customHeight="1">
      <c r="A3" s="506" t="s">
        <v>421</v>
      </c>
      <c r="B3" s="506"/>
      <c r="C3" s="506"/>
      <c r="D3" s="506"/>
      <c r="E3" s="506"/>
      <c r="F3" s="506"/>
      <c r="G3" s="506"/>
      <c r="H3" s="506"/>
    </row>
    <row r="4" spans="1:8" s="42" customFormat="1" ht="24" customHeight="1">
      <c r="A4" s="502" t="s">
        <v>422</v>
      </c>
      <c r="B4" s="502"/>
      <c r="C4" s="502"/>
      <c r="D4" s="502"/>
      <c r="E4" s="502"/>
      <c r="F4" s="502"/>
      <c r="G4" s="502"/>
      <c r="H4" s="502"/>
    </row>
    <row r="5" spans="1:8" s="42" customFormat="1" ht="24" customHeight="1">
      <c r="A5" s="502" t="s">
        <v>427</v>
      </c>
      <c r="B5" s="502"/>
      <c r="C5" s="502"/>
      <c r="D5" s="502"/>
      <c r="E5" s="502"/>
      <c r="F5" s="502"/>
      <c r="G5" s="502"/>
      <c r="H5" s="502"/>
    </row>
    <row r="6" spans="1:8" s="42" customFormat="1" ht="27.75" customHeight="1">
      <c r="A6" s="502" t="s">
        <v>428</v>
      </c>
      <c r="B6" s="502"/>
      <c r="C6" s="502"/>
      <c r="D6" s="502"/>
      <c r="E6" s="502"/>
      <c r="F6" s="502"/>
      <c r="G6" s="502"/>
      <c r="H6" s="502"/>
    </row>
    <row r="7" spans="1:8" s="42" customFormat="1" ht="27.75" customHeight="1">
      <c r="A7" s="512"/>
      <c r="B7" s="512"/>
      <c r="C7" s="512"/>
      <c r="D7" s="512"/>
      <c r="E7" s="512"/>
      <c r="F7" s="512"/>
      <c r="G7" s="512"/>
      <c r="H7" s="512"/>
    </row>
    <row r="8" spans="1:8" s="42" customFormat="1" ht="66" customHeight="1">
      <c r="A8" s="529" t="s">
        <v>498</v>
      </c>
      <c r="B8" s="529"/>
      <c r="C8" s="529"/>
      <c r="D8" s="529"/>
      <c r="E8" s="529"/>
      <c r="F8" s="529"/>
      <c r="G8" s="529"/>
      <c r="H8" s="529"/>
    </row>
    <row r="9" spans="1:8" s="2" customFormat="1" ht="18">
      <c r="A9" s="45"/>
      <c r="B9" s="46"/>
      <c r="C9" s="46"/>
      <c r="D9" s="46"/>
      <c r="E9" s="46"/>
      <c r="F9" s="46"/>
      <c r="G9" s="47"/>
      <c r="H9" s="450" t="s">
        <v>322</v>
      </c>
    </row>
    <row r="10" spans="1:38" s="13" customFormat="1" ht="54" customHeight="1">
      <c r="A10" s="155" t="s">
        <v>175</v>
      </c>
      <c r="B10" s="123" t="s">
        <v>61</v>
      </c>
      <c r="C10" s="123" t="s">
        <v>57</v>
      </c>
      <c r="D10" s="156" t="s">
        <v>58</v>
      </c>
      <c r="E10" s="157" t="s">
        <v>174</v>
      </c>
      <c r="F10" s="158"/>
      <c r="G10" s="159" t="s">
        <v>59</v>
      </c>
      <c r="H10" s="160" t="s">
        <v>60</v>
      </c>
      <c r="I10" s="3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1" customFormat="1" ht="27.75" customHeight="1">
      <c r="A11" s="140" t="s">
        <v>66</v>
      </c>
      <c r="B11" s="121"/>
      <c r="C11" s="121"/>
      <c r="D11" s="161"/>
      <c r="E11" s="156"/>
      <c r="F11" s="159"/>
      <c r="G11" s="162"/>
      <c r="H11" s="126">
        <f>H12+H61+H72+H89+H119+H131</f>
        <v>8767499</v>
      </c>
      <c r="I11" s="44"/>
      <c r="J11" s="43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s="21" customFormat="1" ht="44.25" customHeight="1">
      <c r="A12" s="152" t="s">
        <v>67</v>
      </c>
      <c r="B12" s="178" t="s">
        <v>62</v>
      </c>
      <c r="C12" s="178" t="s">
        <v>63</v>
      </c>
      <c r="D12" s="176"/>
      <c r="E12" s="180"/>
      <c r="F12" s="319"/>
      <c r="G12" s="182"/>
      <c r="H12" s="181">
        <f>H13+H18+H25+H35+H30</f>
        <v>5550260</v>
      </c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</row>
    <row r="13" spans="1:38" s="21" customFormat="1" ht="56.25" customHeight="1">
      <c r="A13" s="320" t="s">
        <v>68</v>
      </c>
      <c r="B13" s="178" t="s">
        <v>62</v>
      </c>
      <c r="C13" s="178" t="s">
        <v>63</v>
      </c>
      <c r="D13" s="176" t="s">
        <v>64</v>
      </c>
      <c r="E13" s="180"/>
      <c r="F13" s="319"/>
      <c r="G13" s="182"/>
      <c r="H13" s="181">
        <f>H14</f>
        <v>900000</v>
      </c>
      <c r="I13" s="19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s="23" customFormat="1" ht="41.25" customHeight="1">
      <c r="A14" s="321" t="s">
        <v>234</v>
      </c>
      <c r="B14" s="163" t="s">
        <v>62</v>
      </c>
      <c r="C14" s="163" t="s">
        <v>63</v>
      </c>
      <c r="D14" s="164" t="s">
        <v>64</v>
      </c>
      <c r="E14" s="322" t="s">
        <v>31</v>
      </c>
      <c r="F14" s="323"/>
      <c r="G14" s="165"/>
      <c r="H14" s="166">
        <f>H15</f>
        <v>900000</v>
      </c>
      <c r="I14" s="1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1:38" s="25" customFormat="1" ht="31.5" customHeight="1">
      <c r="A15" s="149" t="s">
        <v>249</v>
      </c>
      <c r="B15" s="167" t="s">
        <v>62</v>
      </c>
      <c r="C15" s="167" t="s">
        <v>63</v>
      </c>
      <c r="D15" s="168" t="s">
        <v>64</v>
      </c>
      <c r="E15" s="169" t="s">
        <v>188</v>
      </c>
      <c r="F15" s="170"/>
      <c r="G15" s="120"/>
      <c r="H15" s="125">
        <f>H16</f>
        <v>900000</v>
      </c>
      <c r="I15" s="11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</row>
    <row r="16" spans="1:38" s="25" customFormat="1" ht="41.25" customHeight="1">
      <c r="A16" s="149" t="s">
        <v>177</v>
      </c>
      <c r="B16" s="167" t="s">
        <v>62</v>
      </c>
      <c r="C16" s="167" t="s">
        <v>63</v>
      </c>
      <c r="D16" s="168" t="s">
        <v>64</v>
      </c>
      <c r="E16" s="169" t="s">
        <v>188</v>
      </c>
      <c r="F16" s="170" t="s">
        <v>182</v>
      </c>
      <c r="G16" s="120"/>
      <c r="H16" s="125">
        <f>H17</f>
        <v>900000</v>
      </c>
      <c r="I16" s="11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</row>
    <row r="17" spans="1:38" s="25" customFormat="1" ht="83.25" customHeight="1">
      <c r="A17" s="143" t="s">
        <v>70</v>
      </c>
      <c r="B17" s="122" t="s">
        <v>62</v>
      </c>
      <c r="C17" s="122" t="s">
        <v>63</v>
      </c>
      <c r="D17" s="177" t="s">
        <v>64</v>
      </c>
      <c r="E17" s="169" t="s">
        <v>188</v>
      </c>
      <c r="F17" s="170" t="s">
        <v>182</v>
      </c>
      <c r="G17" s="120" t="s">
        <v>65</v>
      </c>
      <c r="H17" s="125">
        <v>900000</v>
      </c>
      <c r="I17" s="11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1:38" s="25" customFormat="1" ht="78" customHeight="1">
      <c r="A18" s="320" t="s">
        <v>123</v>
      </c>
      <c r="B18" s="178" t="s">
        <v>62</v>
      </c>
      <c r="C18" s="178" t="s">
        <v>63</v>
      </c>
      <c r="D18" s="178" t="s">
        <v>69</v>
      </c>
      <c r="E18" s="176"/>
      <c r="F18" s="182"/>
      <c r="G18" s="178"/>
      <c r="H18" s="181">
        <f>H19</f>
        <v>2128300</v>
      </c>
      <c r="I18" s="11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</row>
    <row r="19" spans="1:38" s="25" customFormat="1" ht="40.5" customHeight="1">
      <c r="A19" s="321" t="s">
        <v>250</v>
      </c>
      <c r="B19" s="163" t="s">
        <v>62</v>
      </c>
      <c r="C19" s="163" t="s">
        <v>63</v>
      </c>
      <c r="D19" s="164" t="s">
        <v>69</v>
      </c>
      <c r="E19" s="324" t="s">
        <v>32</v>
      </c>
      <c r="F19" s="325"/>
      <c r="G19" s="165"/>
      <c r="H19" s="166">
        <f>H20</f>
        <v>2128300</v>
      </c>
      <c r="I19" s="11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</row>
    <row r="20" spans="1:38" s="25" customFormat="1" ht="37.5" customHeight="1">
      <c r="A20" s="149" t="s">
        <v>251</v>
      </c>
      <c r="B20" s="167" t="s">
        <v>62</v>
      </c>
      <c r="C20" s="167" t="s">
        <v>63</v>
      </c>
      <c r="D20" s="168" t="s">
        <v>69</v>
      </c>
      <c r="E20" s="169" t="s">
        <v>189</v>
      </c>
      <c r="F20" s="170"/>
      <c r="G20" s="120"/>
      <c r="H20" s="125">
        <f>H21</f>
        <v>2128300</v>
      </c>
      <c r="I20" s="11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9" s="24" customFormat="1" ht="31.5" customHeight="1">
      <c r="A21" s="149" t="s">
        <v>177</v>
      </c>
      <c r="B21" s="167" t="s">
        <v>62</v>
      </c>
      <c r="C21" s="167" t="s">
        <v>63</v>
      </c>
      <c r="D21" s="168" t="s">
        <v>69</v>
      </c>
      <c r="E21" s="169" t="s">
        <v>189</v>
      </c>
      <c r="F21" s="170" t="s">
        <v>182</v>
      </c>
      <c r="G21" s="120"/>
      <c r="H21" s="125">
        <f>H22+H23+H24</f>
        <v>2128300</v>
      </c>
      <c r="I21" s="11"/>
    </row>
    <row r="22" spans="1:9" s="24" customFormat="1" ht="77.25" customHeight="1">
      <c r="A22" s="143" t="s">
        <v>70</v>
      </c>
      <c r="B22" s="122" t="s">
        <v>62</v>
      </c>
      <c r="C22" s="122" t="s">
        <v>63</v>
      </c>
      <c r="D22" s="177" t="s">
        <v>69</v>
      </c>
      <c r="E22" s="169" t="s">
        <v>189</v>
      </c>
      <c r="F22" s="170" t="s">
        <v>182</v>
      </c>
      <c r="G22" s="120" t="s">
        <v>65</v>
      </c>
      <c r="H22" s="125">
        <v>2058300</v>
      </c>
      <c r="I22" s="11"/>
    </row>
    <row r="23" spans="1:9" s="24" customFormat="1" ht="56.25" customHeight="1">
      <c r="A23" s="148" t="s">
        <v>131</v>
      </c>
      <c r="B23" s="122" t="s">
        <v>62</v>
      </c>
      <c r="C23" s="122" t="s">
        <v>63</v>
      </c>
      <c r="D23" s="177" t="s">
        <v>69</v>
      </c>
      <c r="E23" s="169" t="s">
        <v>189</v>
      </c>
      <c r="F23" s="170" t="s">
        <v>182</v>
      </c>
      <c r="G23" s="120" t="s">
        <v>71</v>
      </c>
      <c r="H23" s="125">
        <v>45000</v>
      </c>
      <c r="I23" s="11"/>
    </row>
    <row r="24" spans="1:9" s="24" customFormat="1" ht="36.75" customHeight="1">
      <c r="A24" s="148" t="s">
        <v>72</v>
      </c>
      <c r="B24" s="122" t="s">
        <v>62</v>
      </c>
      <c r="C24" s="122" t="s">
        <v>63</v>
      </c>
      <c r="D24" s="177" t="s">
        <v>69</v>
      </c>
      <c r="E24" s="169" t="s">
        <v>189</v>
      </c>
      <c r="F24" s="170" t="s">
        <v>182</v>
      </c>
      <c r="G24" s="120" t="s">
        <v>73</v>
      </c>
      <c r="H24" s="125">
        <v>25000</v>
      </c>
      <c r="I24" s="11"/>
    </row>
    <row r="25" spans="1:9" s="24" customFormat="1" ht="59.25" customHeight="1">
      <c r="A25" s="152" t="s">
        <v>124</v>
      </c>
      <c r="B25" s="178" t="s">
        <v>62</v>
      </c>
      <c r="C25" s="178" t="s">
        <v>63</v>
      </c>
      <c r="D25" s="176" t="s">
        <v>74</v>
      </c>
      <c r="E25" s="176"/>
      <c r="F25" s="326"/>
      <c r="G25" s="182"/>
      <c r="H25" s="181">
        <f>H26</f>
        <v>5000</v>
      </c>
      <c r="I25" s="11"/>
    </row>
    <row r="26" spans="1:38" s="25" customFormat="1" ht="48" customHeight="1">
      <c r="A26" s="321" t="s">
        <v>252</v>
      </c>
      <c r="B26" s="163" t="s">
        <v>62</v>
      </c>
      <c r="C26" s="163" t="s">
        <v>63</v>
      </c>
      <c r="D26" s="164" t="s">
        <v>74</v>
      </c>
      <c r="E26" s="324" t="s">
        <v>564</v>
      </c>
      <c r="F26" s="325"/>
      <c r="G26" s="165"/>
      <c r="H26" s="166">
        <f>H27</f>
        <v>5000</v>
      </c>
      <c r="I26" s="11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</row>
    <row r="27" spans="1:38" s="25" customFormat="1" ht="69.75" customHeight="1">
      <c r="A27" s="149" t="s">
        <v>566</v>
      </c>
      <c r="B27" s="167" t="s">
        <v>62</v>
      </c>
      <c r="C27" s="167" t="s">
        <v>63</v>
      </c>
      <c r="D27" s="168" t="s">
        <v>74</v>
      </c>
      <c r="E27" s="169" t="s">
        <v>565</v>
      </c>
      <c r="F27" s="170"/>
      <c r="G27" s="120"/>
      <c r="H27" s="125">
        <f>H28</f>
        <v>5000</v>
      </c>
      <c r="I27" s="11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</row>
    <row r="28" spans="1:9" s="24" customFormat="1" ht="58.5" customHeight="1">
      <c r="A28" s="149" t="s">
        <v>264</v>
      </c>
      <c r="B28" s="167" t="s">
        <v>62</v>
      </c>
      <c r="C28" s="167" t="s">
        <v>63</v>
      </c>
      <c r="D28" s="168" t="s">
        <v>74</v>
      </c>
      <c r="E28" s="169" t="s">
        <v>565</v>
      </c>
      <c r="F28" s="170" t="s">
        <v>183</v>
      </c>
      <c r="G28" s="120"/>
      <c r="H28" s="125">
        <f>H29</f>
        <v>5000</v>
      </c>
      <c r="I28" s="11"/>
    </row>
    <row r="29" spans="1:9" s="20" customFormat="1" ht="46.5" customHeight="1">
      <c r="A29" s="143" t="s">
        <v>75</v>
      </c>
      <c r="B29" s="122" t="s">
        <v>62</v>
      </c>
      <c r="C29" s="122" t="s">
        <v>63</v>
      </c>
      <c r="D29" s="122" t="s">
        <v>74</v>
      </c>
      <c r="E29" s="169" t="s">
        <v>565</v>
      </c>
      <c r="F29" s="170" t="s">
        <v>183</v>
      </c>
      <c r="G29" s="122" t="s">
        <v>76</v>
      </c>
      <c r="H29" s="314">
        <v>5000</v>
      </c>
      <c r="I29" s="19"/>
    </row>
    <row r="30" spans="1:9" s="24" customFormat="1" ht="59.25" customHeight="1">
      <c r="A30" s="152" t="s">
        <v>504</v>
      </c>
      <c r="B30" s="178" t="s">
        <v>62</v>
      </c>
      <c r="C30" s="178" t="s">
        <v>63</v>
      </c>
      <c r="D30" s="176" t="s">
        <v>77</v>
      </c>
      <c r="E30" s="176"/>
      <c r="F30" s="326"/>
      <c r="G30" s="182"/>
      <c r="H30" s="181">
        <f>H31</f>
        <v>120000</v>
      </c>
      <c r="I30" s="11"/>
    </row>
    <row r="31" spans="1:9" s="18" customFormat="1" ht="47.25" customHeight="1">
      <c r="A31" s="150" t="s">
        <v>267</v>
      </c>
      <c r="B31" s="356" t="s">
        <v>62</v>
      </c>
      <c r="C31" s="356" t="s">
        <v>63</v>
      </c>
      <c r="D31" s="356" t="s">
        <v>77</v>
      </c>
      <c r="E31" s="322" t="s">
        <v>33</v>
      </c>
      <c r="F31" s="357"/>
      <c r="G31" s="358"/>
      <c r="H31" s="181">
        <f>H32</f>
        <v>120000</v>
      </c>
      <c r="I31" s="15"/>
    </row>
    <row r="32" spans="1:9" s="18" customFormat="1" ht="37.5" customHeight="1">
      <c r="A32" s="143" t="s">
        <v>506</v>
      </c>
      <c r="B32" s="122" t="s">
        <v>62</v>
      </c>
      <c r="C32" s="122" t="s">
        <v>63</v>
      </c>
      <c r="D32" s="122" t="s">
        <v>77</v>
      </c>
      <c r="E32" s="359" t="s">
        <v>505</v>
      </c>
      <c r="F32" s="347"/>
      <c r="G32" s="360"/>
      <c r="H32" s="315">
        <f>H33</f>
        <v>120000</v>
      </c>
      <c r="I32" s="15"/>
    </row>
    <row r="33" spans="1:255" s="27" customFormat="1" ht="42.75" customHeight="1">
      <c r="A33" s="148" t="s">
        <v>508</v>
      </c>
      <c r="B33" s="122" t="s">
        <v>62</v>
      </c>
      <c r="C33" s="122" t="s">
        <v>63</v>
      </c>
      <c r="D33" s="122" t="s">
        <v>77</v>
      </c>
      <c r="E33" s="331" t="s">
        <v>505</v>
      </c>
      <c r="F33" s="332" t="s">
        <v>507</v>
      </c>
      <c r="G33" s="122"/>
      <c r="H33" s="315">
        <f>H34</f>
        <v>120000</v>
      </c>
      <c r="I33" s="40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  <c r="HR33" s="28"/>
      <c r="HS33" s="28"/>
      <c r="HT33" s="28"/>
      <c r="HU33" s="28"/>
      <c r="HV33" s="28"/>
      <c r="HW33" s="28"/>
      <c r="HX33" s="28"/>
      <c r="HY33" s="28"/>
      <c r="HZ33" s="28"/>
      <c r="IA33" s="28"/>
      <c r="IB33" s="28"/>
      <c r="IC33" s="28"/>
      <c r="ID33" s="28"/>
      <c r="IE33" s="28"/>
      <c r="IF33" s="28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</row>
    <row r="34" spans="1:255" s="27" customFormat="1" ht="79.5" customHeight="1">
      <c r="A34" s="148" t="s">
        <v>131</v>
      </c>
      <c r="B34" s="122" t="s">
        <v>62</v>
      </c>
      <c r="C34" s="122" t="s">
        <v>63</v>
      </c>
      <c r="D34" s="122" t="s">
        <v>126</v>
      </c>
      <c r="E34" s="334" t="s">
        <v>505</v>
      </c>
      <c r="F34" s="347" t="s">
        <v>507</v>
      </c>
      <c r="G34" s="122" t="s">
        <v>71</v>
      </c>
      <c r="H34" s="315">
        <v>120000</v>
      </c>
      <c r="I34" s="40"/>
      <c r="J34" s="29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  <c r="HF34" s="28"/>
      <c r="HG34" s="28"/>
      <c r="HH34" s="28"/>
      <c r="HI34" s="28"/>
      <c r="HJ34" s="28"/>
      <c r="HK34" s="28"/>
      <c r="HL34" s="28"/>
      <c r="HM34" s="28"/>
      <c r="HN34" s="28"/>
      <c r="HO34" s="28"/>
      <c r="HP34" s="28"/>
      <c r="HQ34" s="28"/>
      <c r="HR34" s="28"/>
      <c r="HS34" s="28"/>
      <c r="HT34" s="28"/>
      <c r="HU34" s="28"/>
      <c r="HV34" s="28"/>
      <c r="HW34" s="28"/>
      <c r="HX34" s="28"/>
      <c r="HY34" s="28"/>
      <c r="HZ34" s="28"/>
      <c r="IA34" s="28"/>
      <c r="IB34" s="28"/>
      <c r="IC34" s="28"/>
      <c r="ID34" s="28"/>
      <c r="IE34" s="28"/>
      <c r="IF34" s="28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</row>
    <row r="35" spans="1:9" s="18" customFormat="1" ht="37.5" customHeight="1" thickBot="1">
      <c r="A35" s="320" t="s">
        <v>125</v>
      </c>
      <c r="B35" s="178" t="s">
        <v>62</v>
      </c>
      <c r="C35" s="178" t="s">
        <v>63</v>
      </c>
      <c r="D35" s="176" t="s">
        <v>126</v>
      </c>
      <c r="E35" s="337"/>
      <c r="F35" s="338"/>
      <c r="G35" s="182"/>
      <c r="H35" s="181">
        <f>H36+H41+H46+H51</f>
        <v>2396960</v>
      </c>
      <c r="I35" s="15"/>
    </row>
    <row r="36" spans="1:9" s="18" customFormat="1" ht="79.5">
      <c r="A36" s="152" t="s">
        <v>430</v>
      </c>
      <c r="B36" s="178" t="s">
        <v>62</v>
      </c>
      <c r="C36" s="178" t="s">
        <v>63</v>
      </c>
      <c r="D36" s="327">
        <v>13</v>
      </c>
      <c r="E36" s="180" t="s">
        <v>153</v>
      </c>
      <c r="F36" s="319"/>
      <c r="G36" s="122"/>
      <c r="H36" s="181">
        <f>H37</f>
        <v>80000</v>
      </c>
      <c r="I36" s="15"/>
    </row>
    <row r="37" spans="1:9" s="18" customFormat="1" ht="84.75" customHeight="1">
      <c r="A37" s="152" t="s">
        <v>431</v>
      </c>
      <c r="B37" s="178" t="s">
        <v>62</v>
      </c>
      <c r="C37" s="178" t="s">
        <v>63</v>
      </c>
      <c r="D37" s="173">
        <v>13</v>
      </c>
      <c r="E37" s="328" t="s">
        <v>432</v>
      </c>
      <c r="F37" s="329"/>
      <c r="G37" s="182"/>
      <c r="H37" s="181">
        <f>H38</f>
        <v>80000</v>
      </c>
      <c r="I37" s="15"/>
    </row>
    <row r="38" spans="1:9" s="18" customFormat="1" ht="57" customHeight="1">
      <c r="A38" s="143" t="s">
        <v>433</v>
      </c>
      <c r="B38" s="122" t="s">
        <v>62</v>
      </c>
      <c r="C38" s="122" t="s">
        <v>63</v>
      </c>
      <c r="D38" s="330">
        <v>13</v>
      </c>
      <c r="E38" s="331" t="s">
        <v>193</v>
      </c>
      <c r="F38" s="332"/>
      <c r="G38" s="333"/>
      <c r="H38" s="315">
        <f>H39</f>
        <v>80000</v>
      </c>
      <c r="I38" s="15"/>
    </row>
    <row r="39" spans="1:9" s="18" customFormat="1" ht="31.5" customHeight="1">
      <c r="A39" s="148" t="s">
        <v>178</v>
      </c>
      <c r="B39" s="122" t="s">
        <v>62</v>
      </c>
      <c r="C39" s="122" t="s">
        <v>63</v>
      </c>
      <c r="D39" s="330">
        <v>13</v>
      </c>
      <c r="E39" s="331" t="s">
        <v>193</v>
      </c>
      <c r="F39" s="335" t="s">
        <v>130</v>
      </c>
      <c r="G39" s="333"/>
      <c r="H39" s="315">
        <f>H40</f>
        <v>80000</v>
      </c>
      <c r="I39" s="15"/>
    </row>
    <row r="40" spans="1:9" s="18" customFormat="1" ht="40.5" customHeight="1">
      <c r="A40" s="148" t="s">
        <v>131</v>
      </c>
      <c r="B40" s="122" t="s">
        <v>62</v>
      </c>
      <c r="C40" s="122" t="s">
        <v>63</v>
      </c>
      <c r="D40" s="336">
        <v>13</v>
      </c>
      <c r="E40" s="331" t="s">
        <v>193</v>
      </c>
      <c r="F40" s="335" t="s">
        <v>130</v>
      </c>
      <c r="G40" s="122" t="s">
        <v>71</v>
      </c>
      <c r="H40" s="315">
        <v>80000</v>
      </c>
      <c r="I40" s="15"/>
    </row>
    <row r="41" spans="1:9" s="18" customFormat="1" ht="60" thickBot="1">
      <c r="A41" s="320" t="s">
        <v>558</v>
      </c>
      <c r="B41" s="178" t="s">
        <v>62</v>
      </c>
      <c r="C41" s="178" t="s">
        <v>63</v>
      </c>
      <c r="D41" s="176" t="s">
        <v>126</v>
      </c>
      <c r="E41" s="403" t="s">
        <v>149</v>
      </c>
      <c r="F41" s="338"/>
      <c r="G41" s="182"/>
      <c r="H41" s="181">
        <f>H42</f>
        <v>160000</v>
      </c>
      <c r="I41" s="15"/>
    </row>
    <row r="42" spans="1:9" s="18" customFormat="1" ht="84.75" customHeight="1">
      <c r="A42" s="152" t="s">
        <v>435</v>
      </c>
      <c r="B42" s="178" t="s">
        <v>62</v>
      </c>
      <c r="C42" s="178" t="s">
        <v>63</v>
      </c>
      <c r="D42" s="173">
        <v>13</v>
      </c>
      <c r="E42" s="328" t="s">
        <v>436</v>
      </c>
      <c r="F42" s="329"/>
      <c r="G42" s="182"/>
      <c r="H42" s="181">
        <f>H43</f>
        <v>160000</v>
      </c>
      <c r="I42" s="15"/>
    </row>
    <row r="43" spans="1:9" s="18" customFormat="1" ht="66.75" customHeight="1">
      <c r="A43" s="143" t="s">
        <v>437</v>
      </c>
      <c r="B43" s="122" t="s">
        <v>62</v>
      </c>
      <c r="C43" s="122" t="s">
        <v>63</v>
      </c>
      <c r="D43" s="330">
        <v>13</v>
      </c>
      <c r="E43" s="331" t="s">
        <v>438</v>
      </c>
      <c r="F43" s="332"/>
      <c r="G43" s="333"/>
      <c r="H43" s="315">
        <f>H44</f>
        <v>160000</v>
      </c>
      <c r="I43" s="15"/>
    </row>
    <row r="44" spans="1:9" s="18" customFormat="1" ht="31.5" customHeight="1">
      <c r="A44" s="148" t="s">
        <v>439</v>
      </c>
      <c r="B44" s="122" t="s">
        <v>62</v>
      </c>
      <c r="C44" s="122" t="s">
        <v>63</v>
      </c>
      <c r="D44" s="330">
        <v>13</v>
      </c>
      <c r="E44" s="331" t="s">
        <v>438</v>
      </c>
      <c r="F44" s="335" t="s">
        <v>440</v>
      </c>
      <c r="G44" s="333"/>
      <c r="H44" s="315">
        <f>H45</f>
        <v>160000</v>
      </c>
      <c r="I44" s="15"/>
    </row>
    <row r="45" spans="1:9" s="18" customFormat="1" ht="40.5" customHeight="1">
      <c r="A45" s="148" t="s">
        <v>131</v>
      </c>
      <c r="B45" s="122" t="s">
        <v>62</v>
      </c>
      <c r="C45" s="122" t="s">
        <v>63</v>
      </c>
      <c r="D45" s="336">
        <v>13</v>
      </c>
      <c r="E45" s="331" t="s">
        <v>438</v>
      </c>
      <c r="F45" s="335" t="s">
        <v>440</v>
      </c>
      <c r="G45" s="122" t="s">
        <v>71</v>
      </c>
      <c r="H45" s="315">
        <v>160000</v>
      </c>
      <c r="I45" s="15"/>
    </row>
    <row r="46" spans="1:9" s="26" customFormat="1" ht="54" customHeight="1">
      <c r="A46" s="339" t="s">
        <v>265</v>
      </c>
      <c r="B46" s="340" t="s">
        <v>62</v>
      </c>
      <c r="C46" s="340" t="s">
        <v>63</v>
      </c>
      <c r="D46" s="341">
        <v>13</v>
      </c>
      <c r="E46" s="342">
        <v>76</v>
      </c>
      <c r="F46" s="343"/>
      <c r="G46" s="344"/>
      <c r="H46" s="316">
        <f>H47</f>
        <v>233576</v>
      </c>
      <c r="I46" s="15" t="s">
        <v>127</v>
      </c>
    </row>
    <row r="47" spans="1:9" s="18" customFormat="1" ht="31.5" customHeight="1">
      <c r="A47" s="143" t="s">
        <v>319</v>
      </c>
      <c r="B47" s="345" t="s">
        <v>62</v>
      </c>
      <c r="C47" s="345" t="s">
        <v>63</v>
      </c>
      <c r="D47" s="346">
        <v>13</v>
      </c>
      <c r="E47" s="334" t="s">
        <v>190</v>
      </c>
      <c r="F47" s="347"/>
      <c r="G47" s="348"/>
      <c r="H47" s="315">
        <f>H48</f>
        <v>233576</v>
      </c>
      <c r="I47" s="15"/>
    </row>
    <row r="48" spans="1:9" s="18" customFormat="1" ht="31.5" customHeight="1">
      <c r="A48" s="148" t="s">
        <v>266</v>
      </c>
      <c r="B48" s="349" t="s">
        <v>62</v>
      </c>
      <c r="C48" s="349" t="s">
        <v>63</v>
      </c>
      <c r="D48" s="346">
        <v>13</v>
      </c>
      <c r="E48" s="334" t="s">
        <v>190</v>
      </c>
      <c r="F48" s="347" t="s">
        <v>184</v>
      </c>
      <c r="G48" s="348"/>
      <c r="H48" s="315">
        <f>H49+H50</f>
        <v>233576</v>
      </c>
      <c r="I48" s="15"/>
    </row>
    <row r="49" spans="1:9" s="18" customFormat="1" ht="46.5" customHeight="1">
      <c r="A49" s="148" t="s">
        <v>131</v>
      </c>
      <c r="B49" s="350" t="s">
        <v>62</v>
      </c>
      <c r="C49" s="350" t="s">
        <v>63</v>
      </c>
      <c r="D49" s="351">
        <v>13</v>
      </c>
      <c r="E49" s="331" t="s">
        <v>190</v>
      </c>
      <c r="F49" s="332" t="s">
        <v>184</v>
      </c>
      <c r="G49" s="352" t="s">
        <v>71</v>
      </c>
      <c r="H49" s="317">
        <v>200000</v>
      </c>
      <c r="I49" s="15"/>
    </row>
    <row r="50" spans="1:9" s="18" customFormat="1" ht="33" customHeight="1">
      <c r="A50" s="148" t="s">
        <v>72</v>
      </c>
      <c r="B50" s="353" t="s">
        <v>62</v>
      </c>
      <c r="C50" s="353" t="s">
        <v>63</v>
      </c>
      <c r="D50" s="354">
        <v>13</v>
      </c>
      <c r="E50" s="331" t="s">
        <v>190</v>
      </c>
      <c r="F50" s="332" t="s">
        <v>184</v>
      </c>
      <c r="G50" s="355" t="s">
        <v>73</v>
      </c>
      <c r="H50" s="317">
        <v>33576</v>
      </c>
      <c r="I50" s="15"/>
    </row>
    <row r="51" spans="1:9" s="18" customFormat="1" ht="47.25" customHeight="1">
      <c r="A51" s="150" t="s">
        <v>267</v>
      </c>
      <c r="B51" s="356" t="s">
        <v>62</v>
      </c>
      <c r="C51" s="356" t="s">
        <v>63</v>
      </c>
      <c r="D51" s="356" t="s">
        <v>126</v>
      </c>
      <c r="E51" s="322" t="s">
        <v>33</v>
      </c>
      <c r="F51" s="357"/>
      <c r="G51" s="358"/>
      <c r="H51" s="181">
        <f>H52</f>
        <v>1923384</v>
      </c>
      <c r="I51" s="15"/>
    </row>
    <row r="52" spans="1:9" s="18" customFormat="1" ht="37.5" customHeight="1">
      <c r="A52" s="143" t="s">
        <v>268</v>
      </c>
      <c r="B52" s="122" t="s">
        <v>62</v>
      </c>
      <c r="C52" s="122" t="s">
        <v>63</v>
      </c>
      <c r="D52" s="122" t="s">
        <v>126</v>
      </c>
      <c r="E52" s="359" t="s">
        <v>191</v>
      </c>
      <c r="F52" s="347"/>
      <c r="G52" s="360"/>
      <c r="H52" s="315">
        <f>H53+H58+H60</f>
        <v>1923384</v>
      </c>
      <c r="I52" s="15"/>
    </row>
    <row r="53" spans="1:255" s="27" customFormat="1" ht="42.75" customHeight="1">
      <c r="A53" s="148" t="s">
        <v>176</v>
      </c>
      <c r="B53" s="122" t="s">
        <v>62</v>
      </c>
      <c r="C53" s="122" t="s">
        <v>63</v>
      </c>
      <c r="D53" s="122" t="s">
        <v>126</v>
      </c>
      <c r="E53" s="331" t="s">
        <v>191</v>
      </c>
      <c r="F53" s="332" t="s">
        <v>185</v>
      </c>
      <c r="G53" s="122"/>
      <c r="H53" s="315">
        <f>H54+H55+H56</f>
        <v>1860000</v>
      </c>
      <c r="I53" s="40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8"/>
      <c r="FF53" s="28"/>
      <c r="FG53" s="28"/>
      <c r="FH53" s="28"/>
      <c r="FI53" s="28"/>
      <c r="FJ53" s="28"/>
      <c r="FK53" s="28"/>
      <c r="FL53" s="28"/>
      <c r="FM53" s="28"/>
      <c r="FN53" s="28"/>
      <c r="FO53" s="28"/>
      <c r="FP53" s="28"/>
      <c r="FQ53" s="28"/>
      <c r="FR53" s="28"/>
      <c r="FS53" s="28"/>
      <c r="FT53" s="28"/>
      <c r="FU53" s="28"/>
      <c r="FV53" s="28"/>
      <c r="FW53" s="28"/>
      <c r="FX53" s="28"/>
      <c r="FY53" s="28"/>
      <c r="FZ53" s="28"/>
      <c r="GA53" s="28"/>
      <c r="GB53" s="28"/>
      <c r="GC53" s="28"/>
      <c r="GD53" s="28"/>
      <c r="GE53" s="28"/>
      <c r="GF53" s="28"/>
      <c r="GG53" s="28"/>
      <c r="GH53" s="28"/>
      <c r="GI53" s="28"/>
      <c r="GJ53" s="28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8"/>
      <c r="GX53" s="28"/>
      <c r="GY53" s="28"/>
      <c r="GZ53" s="28"/>
      <c r="HA53" s="28"/>
      <c r="HB53" s="28"/>
      <c r="HC53" s="28"/>
      <c r="HD53" s="28"/>
      <c r="HE53" s="28"/>
      <c r="HF53" s="28"/>
      <c r="HG53" s="28"/>
      <c r="HH53" s="28"/>
      <c r="HI53" s="28"/>
      <c r="HJ53" s="28"/>
      <c r="HK53" s="28"/>
      <c r="HL53" s="28"/>
      <c r="HM53" s="28"/>
      <c r="HN53" s="28"/>
      <c r="HO53" s="28"/>
      <c r="HP53" s="28"/>
      <c r="HQ53" s="28"/>
      <c r="HR53" s="28"/>
      <c r="HS53" s="28"/>
      <c r="HT53" s="28"/>
      <c r="HU53" s="28"/>
      <c r="HV53" s="28"/>
      <c r="HW53" s="28"/>
      <c r="HX53" s="28"/>
      <c r="HY53" s="28"/>
      <c r="HZ53" s="28"/>
      <c r="IA53" s="28"/>
      <c r="IB53" s="28"/>
      <c r="IC53" s="28"/>
      <c r="ID53" s="28"/>
      <c r="IE53" s="28"/>
      <c r="IF53" s="28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</row>
    <row r="54" spans="1:255" s="27" customFormat="1" ht="79.5" customHeight="1">
      <c r="A54" s="143" t="s">
        <v>70</v>
      </c>
      <c r="B54" s="122" t="s">
        <v>62</v>
      </c>
      <c r="C54" s="122" t="s">
        <v>63</v>
      </c>
      <c r="D54" s="122" t="s">
        <v>126</v>
      </c>
      <c r="E54" s="334" t="s">
        <v>191</v>
      </c>
      <c r="F54" s="347" t="s">
        <v>185</v>
      </c>
      <c r="G54" s="122" t="s">
        <v>65</v>
      </c>
      <c r="H54" s="315">
        <v>1550000</v>
      </c>
      <c r="I54" s="40"/>
      <c r="J54" s="29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8"/>
      <c r="FF54" s="28"/>
      <c r="FG54" s="28"/>
      <c r="FH54" s="28"/>
      <c r="FI54" s="28"/>
      <c r="FJ54" s="28"/>
      <c r="FK54" s="28"/>
      <c r="FL54" s="28"/>
      <c r="FM54" s="28"/>
      <c r="FN54" s="28"/>
      <c r="FO54" s="28"/>
      <c r="FP54" s="28"/>
      <c r="FQ54" s="28"/>
      <c r="FR54" s="28"/>
      <c r="FS54" s="28"/>
      <c r="FT54" s="28"/>
      <c r="FU54" s="28"/>
      <c r="FV54" s="28"/>
      <c r="FW54" s="28"/>
      <c r="FX54" s="28"/>
      <c r="FY54" s="28"/>
      <c r="FZ54" s="28"/>
      <c r="GA54" s="28"/>
      <c r="GB54" s="28"/>
      <c r="GC54" s="28"/>
      <c r="GD54" s="28"/>
      <c r="GE54" s="28"/>
      <c r="GF54" s="28"/>
      <c r="GG54" s="28"/>
      <c r="GH54" s="28"/>
      <c r="GI54" s="28"/>
      <c r="GJ54" s="28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8"/>
      <c r="GX54" s="28"/>
      <c r="GY54" s="28"/>
      <c r="GZ54" s="28"/>
      <c r="HA54" s="28"/>
      <c r="HB54" s="28"/>
      <c r="HC54" s="28"/>
      <c r="HD54" s="28"/>
      <c r="HE54" s="28"/>
      <c r="HF54" s="28"/>
      <c r="HG54" s="28"/>
      <c r="HH54" s="28"/>
      <c r="HI54" s="28"/>
      <c r="HJ54" s="28"/>
      <c r="HK54" s="28"/>
      <c r="HL54" s="28"/>
      <c r="HM54" s="28"/>
      <c r="HN54" s="28"/>
      <c r="HO54" s="28"/>
      <c r="HP54" s="28"/>
      <c r="HQ54" s="28"/>
      <c r="HR54" s="28"/>
      <c r="HS54" s="28"/>
      <c r="HT54" s="28"/>
      <c r="HU54" s="28"/>
      <c r="HV54" s="28"/>
      <c r="HW54" s="28"/>
      <c r="HX54" s="28"/>
      <c r="HY54" s="28"/>
      <c r="HZ54" s="28"/>
      <c r="IA54" s="28"/>
      <c r="IB54" s="28"/>
      <c r="IC54" s="28"/>
      <c r="ID54" s="28"/>
      <c r="IE54" s="28"/>
      <c r="IF54" s="28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</row>
    <row r="55" spans="1:255" s="27" customFormat="1" ht="50.25" customHeight="1">
      <c r="A55" s="148" t="s">
        <v>131</v>
      </c>
      <c r="B55" s="122" t="s">
        <v>62</v>
      </c>
      <c r="C55" s="122" t="s">
        <v>63</v>
      </c>
      <c r="D55" s="122" t="s">
        <v>126</v>
      </c>
      <c r="E55" s="331" t="s">
        <v>191</v>
      </c>
      <c r="F55" s="332" t="s">
        <v>185</v>
      </c>
      <c r="G55" s="122" t="s">
        <v>71</v>
      </c>
      <c r="H55" s="315">
        <v>270000</v>
      </c>
      <c r="I55" s="40"/>
      <c r="J55" s="29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  <c r="HR55" s="28"/>
      <c r="HS55" s="28"/>
      <c r="HT55" s="28"/>
      <c r="HU55" s="28"/>
      <c r="HV55" s="28"/>
      <c r="HW55" s="28"/>
      <c r="HX55" s="28"/>
      <c r="HY55" s="28"/>
      <c r="HZ55" s="28"/>
      <c r="IA55" s="28"/>
      <c r="IB55" s="28"/>
      <c r="IC55" s="28"/>
      <c r="ID55" s="28"/>
      <c r="IE55" s="28"/>
      <c r="IF55" s="28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</row>
    <row r="56" spans="1:255" s="27" customFormat="1" ht="35.25" customHeight="1">
      <c r="A56" s="148" t="s">
        <v>72</v>
      </c>
      <c r="B56" s="122" t="s">
        <v>62</v>
      </c>
      <c r="C56" s="122" t="s">
        <v>63</v>
      </c>
      <c r="D56" s="122" t="s">
        <v>126</v>
      </c>
      <c r="E56" s="331" t="s">
        <v>191</v>
      </c>
      <c r="F56" s="332" t="s">
        <v>185</v>
      </c>
      <c r="G56" s="122" t="s">
        <v>73</v>
      </c>
      <c r="H56" s="315">
        <v>40000</v>
      </c>
      <c r="I56" s="40"/>
      <c r="J56" s="29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8"/>
      <c r="FF56" s="28"/>
      <c r="FG56" s="28"/>
      <c r="FH56" s="28"/>
      <c r="FI56" s="28"/>
      <c r="FJ56" s="28"/>
      <c r="FK56" s="28"/>
      <c r="FL56" s="28"/>
      <c r="FM56" s="28"/>
      <c r="FN56" s="28"/>
      <c r="FO56" s="28"/>
      <c r="FP56" s="28"/>
      <c r="FQ56" s="28"/>
      <c r="FR56" s="28"/>
      <c r="FS56" s="28"/>
      <c r="FT56" s="28"/>
      <c r="FU56" s="28"/>
      <c r="FV56" s="28"/>
      <c r="FW56" s="28"/>
      <c r="FX56" s="28"/>
      <c r="FY56" s="28"/>
      <c r="FZ56" s="28"/>
      <c r="GA56" s="28"/>
      <c r="GB56" s="28"/>
      <c r="GC56" s="28"/>
      <c r="GD56" s="28"/>
      <c r="GE56" s="28"/>
      <c r="GF56" s="28"/>
      <c r="GG56" s="28"/>
      <c r="GH56" s="28"/>
      <c r="GI56" s="28"/>
      <c r="GJ56" s="28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8"/>
      <c r="GX56" s="28"/>
      <c r="GY56" s="28"/>
      <c r="GZ56" s="28"/>
      <c r="HA56" s="28"/>
      <c r="HB56" s="28"/>
      <c r="HC56" s="28"/>
      <c r="HD56" s="28"/>
      <c r="HE56" s="28"/>
      <c r="HF56" s="28"/>
      <c r="HG56" s="28"/>
      <c r="HH56" s="28"/>
      <c r="HI56" s="28"/>
      <c r="HJ56" s="28"/>
      <c r="HK56" s="28"/>
      <c r="HL56" s="28"/>
      <c r="HM56" s="28"/>
      <c r="HN56" s="28"/>
      <c r="HO56" s="28"/>
      <c r="HP56" s="28"/>
      <c r="HQ56" s="28"/>
      <c r="HR56" s="28"/>
      <c r="HS56" s="28"/>
      <c r="HT56" s="28"/>
      <c r="HU56" s="28"/>
      <c r="HV56" s="28"/>
      <c r="HW56" s="28"/>
      <c r="HX56" s="28"/>
      <c r="HY56" s="28"/>
      <c r="HZ56" s="28"/>
      <c r="IA56" s="28"/>
      <c r="IB56" s="28"/>
      <c r="IC56" s="28"/>
      <c r="ID56" s="28"/>
      <c r="IE56" s="28"/>
      <c r="IF56" s="28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</row>
    <row r="57" spans="1:255" s="27" customFormat="1" ht="33" customHeight="1">
      <c r="A57" s="148" t="s">
        <v>181</v>
      </c>
      <c r="B57" s="122" t="s">
        <v>62</v>
      </c>
      <c r="C57" s="122" t="s">
        <v>63</v>
      </c>
      <c r="D57" s="122" t="s">
        <v>126</v>
      </c>
      <c r="E57" s="331" t="s">
        <v>191</v>
      </c>
      <c r="F57" s="332" t="s">
        <v>186</v>
      </c>
      <c r="G57" s="122"/>
      <c r="H57" s="315">
        <f>H58</f>
        <v>30000</v>
      </c>
      <c r="I57" s="40"/>
      <c r="J57" s="29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  <c r="FU57" s="28"/>
      <c r="FV57" s="28"/>
      <c r="FW57" s="28"/>
      <c r="FX57" s="28"/>
      <c r="FY57" s="28"/>
      <c r="FZ57" s="28"/>
      <c r="GA57" s="28"/>
      <c r="GB57" s="28"/>
      <c r="GC57" s="28"/>
      <c r="GD57" s="28"/>
      <c r="GE57" s="28"/>
      <c r="GF57" s="28"/>
      <c r="GG57" s="28"/>
      <c r="GH57" s="28"/>
      <c r="GI57" s="28"/>
      <c r="GJ57" s="28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8"/>
      <c r="GX57" s="28"/>
      <c r="GY57" s="28"/>
      <c r="GZ57" s="28"/>
      <c r="HA57" s="28"/>
      <c r="HB57" s="28"/>
      <c r="HC57" s="28"/>
      <c r="HD57" s="28"/>
      <c r="HE57" s="28"/>
      <c r="HF57" s="28"/>
      <c r="HG57" s="28"/>
      <c r="HH57" s="28"/>
      <c r="HI57" s="28"/>
      <c r="HJ57" s="28"/>
      <c r="HK57" s="28"/>
      <c r="HL57" s="28"/>
      <c r="HM57" s="28"/>
      <c r="HN57" s="28"/>
      <c r="HO57" s="28"/>
      <c r="HP57" s="28"/>
      <c r="HQ57" s="28"/>
      <c r="HR57" s="28"/>
      <c r="HS57" s="28"/>
      <c r="HT57" s="28"/>
      <c r="HU57" s="28"/>
      <c r="HV57" s="28"/>
      <c r="HW57" s="28"/>
      <c r="HX57" s="28"/>
      <c r="HY57" s="28"/>
      <c r="HZ57" s="28"/>
      <c r="IA57" s="28"/>
      <c r="IB57" s="28"/>
      <c r="IC57" s="28"/>
      <c r="ID57" s="28"/>
      <c r="IE57" s="28"/>
      <c r="IF57" s="28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</row>
    <row r="58" spans="1:255" s="27" customFormat="1" ht="58.5" customHeight="1">
      <c r="A58" s="148" t="s">
        <v>131</v>
      </c>
      <c r="B58" s="122" t="s">
        <v>62</v>
      </c>
      <c r="C58" s="122" t="s">
        <v>63</v>
      </c>
      <c r="D58" s="122" t="s">
        <v>126</v>
      </c>
      <c r="E58" s="331" t="s">
        <v>191</v>
      </c>
      <c r="F58" s="332" t="s">
        <v>186</v>
      </c>
      <c r="G58" s="122" t="s">
        <v>71</v>
      </c>
      <c r="H58" s="315">
        <v>30000</v>
      </c>
      <c r="I58" s="40"/>
      <c r="J58" s="29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8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8"/>
      <c r="FU58" s="28"/>
      <c r="FV58" s="28"/>
      <c r="FW58" s="28"/>
      <c r="FX58" s="28"/>
      <c r="FY58" s="28"/>
      <c r="FZ58" s="28"/>
      <c r="GA58" s="28"/>
      <c r="GB58" s="28"/>
      <c r="GC58" s="28"/>
      <c r="GD58" s="28"/>
      <c r="GE58" s="28"/>
      <c r="GF58" s="28"/>
      <c r="GG58" s="28"/>
      <c r="GH58" s="28"/>
      <c r="GI58" s="28"/>
      <c r="GJ58" s="28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8"/>
      <c r="GX58" s="28"/>
      <c r="GY58" s="28"/>
      <c r="GZ58" s="28"/>
      <c r="HA58" s="28"/>
      <c r="HB58" s="28"/>
      <c r="HC58" s="28"/>
      <c r="HD58" s="28"/>
      <c r="HE58" s="28"/>
      <c r="HF58" s="28"/>
      <c r="HG58" s="28"/>
      <c r="HH58" s="28"/>
      <c r="HI58" s="28"/>
      <c r="HJ58" s="28"/>
      <c r="HK58" s="28"/>
      <c r="HL58" s="28"/>
      <c r="HM58" s="28"/>
      <c r="HN58" s="28"/>
      <c r="HO58" s="28"/>
      <c r="HP58" s="28"/>
      <c r="HQ58" s="28"/>
      <c r="HR58" s="28"/>
      <c r="HS58" s="28"/>
      <c r="HT58" s="28"/>
      <c r="HU58" s="28"/>
      <c r="HV58" s="28"/>
      <c r="HW58" s="28"/>
      <c r="HX58" s="28"/>
      <c r="HY58" s="28"/>
      <c r="HZ58" s="28"/>
      <c r="IA58" s="28"/>
      <c r="IB58" s="28"/>
      <c r="IC58" s="28"/>
      <c r="ID58" s="28"/>
      <c r="IE58" s="28"/>
      <c r="IF58" s="28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</row>
    <row r="59" spans="1:255" s="27" customFormat="1" ht="33" customHeight="1">
      <c r="A59" s="148" t="s">
        <v>441</v>
      </c>
      <c r="B59" s="122" t="s">
        <v>62</v>
      </c>
      <c r="C59" s="122" t="s">
        <v>63</v>
      </c>
      <c r="D59" s="122" t="s">
        <v>126</v>
      </c>
      <c r="E59" s="331" t="s">
        <v>191</v>
      </c>
      <c r="F59" s="332" t="s">
        <v>442</v>
      </c>
      <c r="G59" s="122"/>
      <c r="H59" s="315">
        <f>H60</f>
        <v>33384</v>
      </c>
      <c r="I59" s="40"/>
      <c r="J59" s="29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8"/>
      <c r="GF59" s="28"/>
      <c r="GG59" s="28"/>
      <c r="GH59" s="28"/>
      <c r="GI59" s="28"/>
      <c r="GJ59" s="28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8"/>
      <c r="GX59" s="28"/>
      <c r="GY59" s="28"/>
      <c r="GZ59" s="28"/>
      <c r="HA59" s="28"/>
      <c r="HB59" s="28"/>
      <c r="HC59" s="28"/>
      <c r="HD59" s="28"/>
      <c r="HE59" s="28"/>
      <c r="HF59" s="28"/>
      <c r="HG59" s="28"/>
      <c r="HH59" s="28"/>
      <c r="HI59" s="28"/>
      <c r="HJ59" s="28"/>
      <c r="HK59" s="28"/>
      <c r="HL59" s="28"/>
      <c r="HM59" s="28"/>
      <c r="HN59" s="28"/>
      <c r="HO59" s="28"/>
      <c r="HP59" s="28"/>
      <c r="HQ59" s="28"/>
      <c r="HR59" s="28"/>
      <c r="HS59" s="28"/>
      <c r="HT59" s="28"/>
      <c r="HU59" s="28"/>
      <c r="HV59" s="28"/>
      <c r="HW59" s="28"/>
      <c r="HX59" s="28"/>
      <c r="HY59" s="28"/>
      <c r="HZ59" s="28"/>
      <c r="IA59" s="28"/>
      <c r="IB59" s="28"/>
      <c r="IC59" s="28"/>
      <c r="ID59" s="28"/>
      <c r="IE59" s="28"/>
      <c r="IF59" s="28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</row>
    <row r="60" spans="1:255" s="27" customFormat="1" ht="58.5" customHeight="1">
      <c r="A60" s="148" t="s">
        <v>509</v>
      </c>
      <c r="B60" s="122" t="s">
        <v>62</v>
      </c>
      <c r="C60" s="122" t="s">
        <v>63</v>
      </c>
      <c r="D60" s="122" t="s">
        <v>126</v>
      </c>
      <c r="E60" s="331" t="s">
        <v>191</v>
      </c>
      <c r="F60" s="332" t="s">
        <v>442</v>
      </c>
      <c r="G60" s="122" t="s">
        <v>443</v>
      </c>
      <c r="H60" s="315">
        <v>33384</v>
      </c>
      <c r="I60" s="40"/>
      <c r="J60" s="29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8"/>
      <c r="GF60" s="28"/>
      <c r="GG60" s="28"/>
      <c r="GH60" s="28"/>
      <c r="GI60" s="28"/>
      <c r="GJ60" s="28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8"/>
      <c r="GX60" s="28"/>
      <c r="GY60" s="28"/>
      <c r="GZ60" s="28"/>
      <c r="HA60" s="28"/>
      <c r="HB60" s="28"/>
      <c r="HC60" s="28"/>
      <c r="HD60" s="28"/>
      <c r="HE60" s="28"/>
      <c r="HF60" s="28"/>
      <c r="HG60" s="28"/>
      <c r="HH60" s="28"/>
      <c r="HI60" s="28"/>
      <c r="HJ60" s="28"/>
      <c r="HK60" s="28"/>
      <c r="HL60" s="28"/>
      <c r="HM60" s="28"/>
      <c r="HN60" s="28"/>
      <c r="HO60" s="28"/>
      <c r="HP60" s="28"/>
      <c r="HQ60" s="28"/>
      <c r="HR60" s="28"/>
      <c r="HS60" s="28"/>
      <c r="HT60" s="28"/>
      <c r="HU60" s="28"/>
      <c r="HV60" s="28"/>
      <c r="HW60" s="28"/>
      <c r="HX60" s="28"/>
      <c r="HY60" s="28"/>
      <c r="HZ60" s="28"/>
      <c r="IA60" s="28"/>
      <c r="IB60" s="28"/>
      <c r="IC60" s="28"/>
      <c r="ID60" s="28"/>
      <c r="IE60" s="28"/>
      <c r="IF60" s="28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</row>
    <row r="61" spans="1:9" s="30" customFormat="1" ht="49.5" customHeight="1">
      <c r="A61" s="152" t="s">
        <v>129</v>
      </c>
      <c r="B61" s="361" t="s">
        <v>62</v>
      </c>
      <c r="C61" s="361" t="s">
        <v>128</v>
      </c>
      <c r="D61" s="361"/>
      <c r="E61" s="173"/>
      <c r="F61" s="174"/>
      <c r="G61" s="361"/>
      <c r="H61" s="175">
        <f>H62</f>
        <v>15000</v>
      </c>
      <c r="I61" s="14"/>
    </row>
    <row r="62" spans="1:9" s="18" customFormat="1" ht="53.25" customHeight="1">
      <c r="A62" s="152" t="s">
        <v>22</v>
      </c>
      <c r="B62" s="361" t="s">
        <v>62</v>
      </c>
      <c r="C62" s="361" t="s">
        <v>128</v>
      </c>
      <c r="D62" s="361" t="s">
        <v>258</v>
      </c>
      <c r="E62" s="364"/>
      <c r="F62" s="326"/>
      <c r="G62" s="178"/>
      <c r="H62" s="181">
        <f>H63</f>
        <v>15000</v>
      </c>
      <c r="I62" s="15"/>
    </row>
    <row r="63" spans="1:9" s="18" customFormat="1" ht="101.25" customHeight="1">
      <c r="A63" s="146" t="s">
        <v>444</v>
      </c>
      <c r="B63" s="361" t="s">
        <v>62</v>
      </c>
      <c r="C63" s="361" t="s">
        <v>128</v>
      </c>
      <c r="D63" s="361" t="s">
        <v>258</v>
      </c>
      <c r="E63" s="322" t="s">
        <v>126</v>
      </c>
      <c r="F63" s="326"/>
      <c r="G63" s="178"/>
      <c r="H63" s="181">
        <f>H64+H68</f>
        <v>15000</v>
      </c>
      <c r="I63" s="15"/>
    </row>
    <row r="64" spans="1:9" s="18" customFormat="1" ht="108.75" customHeight="1">
      <c r="A64" s="146" t="s">
        <v>445</v>
      </c>
      <c r="B64" s="361" t="s">
        <v>62</v>
      </c>
      <c r="C64" s="361" t="s">
        <v>128</v>
      </c>
      <c r="D64" s="361" t="s">
        <v>258</v>
      </c>
      <c r="E64" s="322" t="s">
        <v>35</v>
      </c>
      <c r="F64" s="326"/>
      <c r="G64" s="178"/>
      <c r="H64" s="181">
        <f>H65</f>
        <v>11000</v>
      </c>
      <c r="I64" s="15"/>
    </row>
    <row r="65" spans="1:9" s="18" customFormat="1" ht="79.5">
      <c r="A65" s="146" t="s">
        <v>446</v>
      </c>
      <c r="B65" s="361" t="s">
        <v>62</v>
      </c>
      <c r="C65" s="361" t="s">
        <v>128</v>
      </c>
      <c r="D65" s="361" t="s">
        <v>258</v>
      </c>
      <c r="E65" s="362" t="s">
        <v>135</v>
      </c>
      <c r="F65" s="326"/>
      <c r="G65" s="178"/>
      <c r="H65" s="181">
        <f>H66</f>
        <v>11000</v>
      </c>
      <c r="I65" s="15"/>
    </row>
    <row r="66" spans="1:9" s="18" customFormat="1" ht="54.75" customHeight="1">
      <c r="A66" s="148" t="s">
        <v>236</v>
      </c>
      <c r="B66" s="363" t="s">
        <v>62</v>
      </c>
      <c r="C66" s="363" t="s">
        <v>128</v>
      </c>
      <c r="D66" s="363" t="s">
        <v>258</v>
      </c>
      <c r="E66" s="359" t="s">
        <v>135</v>
      </c>
      <c r="F66" s="347" t="s">
        <v>136</v>
      </c>
      <c r="G66" s="122"/>
      <c r="H66" s="315">
        <f>H67</f>
        <v>11000</v>
      </c>
      <c r="I66" s="15"/>
    </row>
    <row r="67" spans="1:9" s="18" customFormat="1" ht="47.25" customHeight="1">
      <c r="A67" s="148" t="s">
        <v>131</v>
      </c>
      <c r="B67" s="365" t="s">
        <v>62</v>
      </c>
      <c r="C67" s="365" t="s">
        <v>128</v>
      </c>
      <c r="D67" s="365" t="s">
        <v>258</v>
      </c>
      <c r="E67" s="359" t="s">
        <v>135</v>
      </c>
      <c r="F67" s="347" t="s">
        <v>136</v>
      </c>
      <c r="G67" s="366" t="s">
        <v>71</v>
      </c>
      <c r="H67" s="318">
        <v>11000</v>
      </c>
      <c r="I67" s="15"/>
    </row>
    <row r="68" spans="1:9" s="18" customFormat="1" ht="80.25" customHeight="1">
      <c r="A68" s="146" t="s">
        <v>447</v>
      </c>
      <c r="B68" s="361" t="s">
        <v>62</v>
      </c>
      <c r="C68" s="361" t="s">
        <v>128</v>
      </c>
      <c r="D68" s="361" t="s">
        <v>258</v>
      </c>
      <c r="E68" s="322" t="s">
        <v>34</v>
      </c>
      <c r="F68" s="326"/>
      <c r="G68" s="178"/>
      <c r="H68" s="181">
        <f>H69</f>
        <v>4000</v>
      </c>
      <c r="I68" s="15"/>
    </row>
    <row r="69" spans="1:9" s="18" customFormat="1" ht="79.5">
      <c r="A69" s="146" t="s">
        <v>448</v>
      </c>
      <c r="B69" s="361" t="s">
        <v>62</v>
      </c>
      <c r="C69" s="361" t="s">
        <v>128</v>
      </c>
      <c r="D69" s="361" t="s">
        <v>258</v>
      </c>
      <c r="E69" s="362" t="s">
        <v>137</v>
      </c>
      <c r="F69" s="326"/>
      <c r="G69" s="178"/>
      <c r="H69" s="181">
        <f>H70</f>
        <v>4000</v>
      </c>
      <c r="I69" s="15"/>
    </row>
    <row r="70" spans="1:9" s="18" customFormat="1" ht="54.75" customHeight="1">
      <c r="A70" s="148" t="s">
        <v>449</v>
      </c>
      <c r="B70" s="363" t="s">
        <v>62</v>
      </c>
      <c r="C70" s="363" t="s">
        <v>128</v>
      </c>
      <c r="D70" s="363" t="s">
        <v>258</v>
      </c>
      <c r="E70" s="359" t="s">
        <v>137</v>
      </c>
      <c r="F70" s="347" t="s">
        <v>138</v>
      </c>
      <c r="G70" s="122"/>
      <c r="H70" s="315">
        <f>H71</f>
        <v>4000</v>
      </c>
      <c r="I70" s="15"/>
    </row>
    <row r="71" spans="1:9" s="18" customFormat="1" ht="47.25" customHeight="1">
      <c r="A71" s="148" t="s">
        <v>131</v>
      </c>
      <c r="B71" s="365" t="s">
        <v>62</v>
      </c>
      <c r="C71" s="365" t="s">
        <v>128</v>
      </c>
      <c r="D71" s="365" t="s">
        <v>258</v>
      </c>
      <c r="E71" s="359" t="s">
        <v>137</v>
      </c>
      <c r="F71" s="347" t="s">
        <v>138</v>
      </c>
      <c r="G71" s="366" t="s">
        <v>71</v>
      </c>
      <c r="H71" s="318">
        <v>4000</v>
      </c>
      <c r="I71" s="15"/>
    </row>
    <row r="72" spans="1:9" s="18" customFormat="1" ht="26.25" customHeight="1">
      <c r="A72" s="320" t="s">
        <v>150</v>
      </c>
      <c r="B72" s="178" t="s">
        <v>62</v>
      </c>
      <c r="C72" s="178" t="s">
        <v>69</v>
      </c>
      <c r="D72" s="173"/>
      <c r="E72" s="173"/>
      <c r="F72" s="174"/>
      <c r="G72" s="182"/>
      <c r="H72" s="181">
        <f>H73+H83</f>
        <v>761382</v>
      </c>
      <c r="I72" s="15"/>
    </row>
    <row r="73" spans="1:9" s="18" customFormat="1" ht="54" customHeight="1">
      <c r="A73" s="320" t="s">
        <v>254</v>
      </c>
      <c r="B73" s="178" t="s">
        <v>62</v>
      </c>
      <c r="C73" s="178" t="s">
        <v>69</v>
      </c>
      <c r="D73" s="178" t="s">
        <v>149</v>
      </c>
      <c r="E73" s="173"/>
      <c r="F73" s="174"/>
      <c r="G73" s="182"/>
      <c r="H73" s="181">
        <f>H74</f>
        <v>546382</v>
      </c>
      <c r="I73" s="15"/>
    </row>
    <row r="74" spans="1:9" s="18" customFormat="1" ht="102" customHeight="1">
      <c r="A74" s="320" t="s">
        <v>450</v>
      </c>
      <c r="B74" s="178" t="s">
        <v>62</v>
      </c>
      <c r="C74" s="178" t="s">
        <v>69</v>
      </c>
      <c r="D74" s="176" t="s">
        <v>149</v>
      </c>
      <c r="E74" s="367">
        <v>11</v>
      </c>
      <c r="F74" s="326"/>
      <c r="G74" s="182"/>
      <c r="H74" s="181">
        <f>H75+H79</f>
        <v>546382</v>
      </c>
      <c r="I74" s="15"/>
    </row>
    <row r="75" spans="1:9" s="18" customFormat="1" ht="63.75" customHeight="1">
      <c r="A75" s="368" t="s">
        <v>451</v>
      </c>
      <c r="B75" s="178" t="s">
        <v>62</v>
      </c>
      <c r="C75" s="178" t="s">
        <v>69</v>
      </c>
      <c r="D75" s="176" t="s">
        <v>149</v>
      </c>
      <c r="E75" s="367" t="s">
        <v>452</v>
      </c>
      <c r="F75" s="326"/>
      <c r="G75" s="182"/>
      <c r="H75" s="181">
        <f>H76</f>
        <v>526382</v>
      </c>
      <c r="I75" s="15"/>
    </row>
    <row r="76" spans="1:9" s="18" customFormat="1" ht="57" customHeight="1">
      <c r="A76" s="368" t="s">
        <v>132</v>
      </c>
      <c r="B76" s="178" t="s">
        <v>62</v>
      </c>
      <c r="C76" s="178" t="s">
        <v>69</v>
      </c>
      <c r="D76" s="176" t="s">
        <v>149</v>
      </c>
      <c r="E76" s="267" t="s">
        <v>147</v>
      </c>
      <c r="F76" s="326"/>
      <c r="G76" s="182"/>
      <c r="H76" s="181">
        <f>H77</f>
        <v>526382</v>
      </c>
      <c r="I76" s="15"/>
    </row>
    <row r="77" spans="1:9" s="18" customFormat="1" ht="55.5" customHeight="1">
      <c r="A77" s="148" t="s">
        <v>255</v>
      </c>
      <c r="B77" s="366" t="s">
        <v>62</v>
      </c>
      <c r="C77" s="366" t="s">
        <v>69</v>
      </c>
      <c r="D77" s="179" t="s">
        <v>149</v>
      </c>
      <c r="E77" s="404" t="s">
        <v>147</v>
      </c>
      <c r="F77" s="347" t="s">
        <v>148</v>
      </c>
      <c r="G77" s="182"/>
      <c r="H77" s="315">
        <f>H78</f>
        <v>526382</v>
      </c>
      <c r="I77" s="15"/>
    </row>
    <row r="78" spans="1:9" s="18" customFormat="1" ht="52.5" customHeight="1">
      <c r="A78" s="148" t="s">
        <v>131</v>
      </c>
      <c r="B78" s="122" t="s">
        <v>62</v>
      </c>
      <c r="C78" s="122" t="s">
        <v>69</v>
      </c>
      <c r="D78" s="177" t="s">
        <v>149</v>
      </c>
      <c r="E78" s="404" t="s">
        <v>147</v>
      </c>
      <c r="F78" s="347" t="s">
        <v>148</v>
      </c>
      <c r="G78" s="333" t="s">
        <v>71</v>
      </c>
      <c r="H78" s="315">
        <v>526382</v>
      </c>
      <c r="I78" s="15"/>
    </row>
    <row r="79" spans="1:9" s="18" customFormat="1" ht="75.75" customHeight="1">
      <c r="A79" s="368" t="s">
        <v>453</v>
      </c>
      <c r="B79" s="178" t="s">
        <v>62</v>
      </c>
      <c r="C79" s="178" t="s">
        <v>69</v>
      </c>
      <c r="D79" s="176" t="s">
        <v>149</v>
      </c>
      <c r="E79" s="367" t="s">
        <v>454</v>
      </c>
      <c r="F79" s="326"/>
      <c r="G79" s="370"/>
      <c r="H79" s="181">
        <f>H80</f>
        <v>20000</v>
      </c>
      <c r="I79" s="15"/>
    </row>
    <row r="80" spans="1:9" s="18" customFormat="1" ht="54.75" customHeight="1">
      <c r="A80" s="371" t="s">
        <v>133</v>
      </c>
      <c r="B80" s="122" t="s">
        <v>62</v>
      </c>
      <c r="C80" s="122" t="s">
        <v>69</v>
      </c>
      <c r="D80" s="177" t="s">
        <v>149</v>
      </c>
      <c r="E80" s="330" t="s">
        <v>455</v>
      </c>
      <c r="F80" s="347"/>
      <c r="G80" s="372"/>
      <c r="H80" s="315">
        <f>H81</f>
        <v>20000</v>
      </c>
      <c r="I80" s="15"/>
    </row>
    <row r="81" spans="1:9" s="18" customFormat="1" ht="48" customHeight="1">
      <c r="A81" s="148" t="s">
        <v>23</v>
      </c>
      <c r="B81" s="122" t="s">
        <v>62</v>
      </c>
      <c r="C81" s="122" t="s">
        <v>69</v>
      </c>
      <c r="D81" s="177" t="s">
        <v>149</v>
      </c>
      <c r="E81" s="330" t="s">
        <v>455</v>
      </c>
      <c r="F81" s="347" t="s">
        <v>24</v>
      </c>
      <c r="G81" s="372"/>
      <c r="H81" s="315">
        <f>H82</f>
        <v>20000</v>
      </c>
      <c r="I81" s="15"/>
    </row>
    <row r="82" spans="1:9" s="18" customFormat="1" ht="51.75" customHeight="1">
      <c r="A82" s="148" t="s">
        <v>131</v>
      </c>
      <c r="B82" s="122" t="s">
        <v>62</v>
      </c>
      <c r="C82" s="122" t="s">
        <v>69</v>
      </c>
      <c r="D82" s="177" t="s">
        <v>149</v>
      </c>
      <c r="E82" s="330" t="s">
        <v>455</v>
      </c>
      <c r="F82" s="347" t="s">
        <v>24</v>
      </c>
      <c r="G82" s="372" t="s">
        <v>71</v>
      </c>
      <c r="H82" s="315">
        <v>20000</v>
      </c>
      <c r="I82" s="15"/>
    </row>
    <row r="83" spans="1:9" s="18" customFormat="1" ht="31.5" customHeight="1">
      <c r="A83" s="152" t="s">
        <v>151</v>
      </c>
      <c r="B83" s="178" t="s">
        <v>62</v>
      </c>
      <c r="C83" s="178" t="s">
        <v>69</v>
      </c>
      <c r="D83" s="176" t="s">
        <v>152</v>
      </c>
      <c r="E83" s="373"/>
      <c r="F83" s="374"/>
      <c r="G83" s="370"/>
      <c r="H83" s="181">
        <f>H84</f>
        <v>215000</v>
      </c>
      <c r="I83" s="15"/>
    </row>
    <row r="84" spans="1:38" s="25" customFormat="1" ht="90.75" customHeight="1">
      <c r="A84" s="320" t="s">
        <v>450</v>
      </c>
      <c r="B84" s="178" t="s">
        <v>62</v>
      </c>
      <c r="C84" s="178" t="s">
        <v>69</v>
      </c>
      <c r="D84" s="176" t="s">
        <v>152</v>
      </c>
      <c r="E84" s="375">
        <v>11</v>
      </c>
      <c r="F84" s="343"/>
      <c r="G84" s="376"/>
      <c r="H84" s="181">
        <f>H85</f>
        <v>215000</v>
      </c>
      <c r="I84" s="11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1:9" s="18" customFormat="1" ht="63.75" customHeight="1">
      <c r="A85" s="368" t="s">
        <v>451</v>
      </c>
      <c r="B85" s="178" t="s">
        <v>62</v>
      </c>
      <c r="C85" s="178" t="s">
        <v>69</v>
      </c>
      <c r="D85" s="176" t="s">
        <v>152</v>
      </c>
      <c r="E85" s="367" t="s">
        <v>452</v>
      </c>
      <c r="F85" s="326"/>
      <c r="G85" s="182"/>
      <c r="H85" s="181">
        <f>H86</f>
        <v>215000</v>
      </c>
      <c r="I85" s="15"/>
    </row>
    <row r="86" spans="1:38" s="25" customFormat="1" ht="50.25" customHeight="1">
      <c r="A86" s="377" t="s">
        <v>134</v>
      </c>
      <c r="B86" s="378" t="s">
        <v>62</v>
      </c>
      <c r="C86" s="378" t="s">
        <v>69</v>
      </c>
      <c r="D86" s="180" t="s">
        <v>152</v>
      </c>
      <c r="E86" s="379" t="s">
        <v>457</v>
      </c>
      <c r="F86" s="329"/>
      <c r="G86" s="319"/>
      <c r="H86" s="181">
        <f>H87</f>
        <v>215000</v>
      </c>
      <c r="I86" s="11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</row>
    <row r="87" spans="1:38" s="25" customFormat="1" ht="58.5" customHeight="1">
      <c r="A87" s="380" t="s">
        <v>320</v>
      </c>
      <c r="B87" s="376" t="s">
        <v>62</v>
      </c>
      <c r="C87" s="376" t="s">
        <v>69</v>
      </c>
      <c r="D87" s="376" t="s">
        <v>152</v>
      </c>
      <c r="E87" s="381" t="s">
        <v>457</v>
      </c>
      <c r="F87" s="382" t="s">
        <v>305</v>
      </c>
      <c r="G87" s="376"/>
      <c r="H87" s="315">
        <f>H88</f>
        <v>215000</v>
      </c>
      <c r="I87" s="11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</row>
    <row r="88" spans="1:38" s="25" customFormat="1" ht="50.25" customHeight="1">
      <c r="A88" s="148" t="s">
        <v>131</v>
      </c>
      <c r="B88" s="376" t="s">
        <v>62</v>
      </c>
      <c r="C88" s="376" t="s">
        <v>69</v>
      </c>
      <c r="D88" s="376" t="s">
        <v>152</v>
      </c>
      <c r="E88" s="381" t="s">
        <v>349</v>
      </c>
      <c r="F88" s="382" t="s">
        <v>305</v>
      </c>
      <c r="G88" s="376" t="s">
        <v>71</v>
      </c>
      <c r="H88" s="315">
        <v>215000</v>
      </c>
      <c r="I88" s="11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</row>
    <row r="89" spans="1:9" s="26" customFormat="1" ht="42" customHeight="1">
      <c r="A89" s="152" t="s">
        <v>38</v>
      </c>
      <c r="B89" s="178" t="s">
        <v>62</v>
      </c>
      <c r="C89" s="178" t="s">
        <v>153</v>
      </c>
      <c r="D89" s="178"/>
      <c r="E89" s="383"/>
      <c r="F89" s="384"/>
      <c r="G89" s="178"/>
      <c r="H89" s="181">
        <f>H90+H96+H108</f>
        <v>2069857</v>
      </c>
      <c r="I89" s="3"/>
    </row>
    <row r="90" spans="1:9" s="26" customFormat="1" ht="43.5" customHeight="1">
      <c r="A90" s="152" t="s">
        <v>39</v>
      </c>
      <c r="B90" s="178" t="s">
        <v>62</v>
      </c>
      <c r="C90" s="178" t="s">
        <v>153</v>
      </c>
      <c r="D90" s="178" t="s">
        <v>63</v>
      </c>
      <c r="E90" s="383"/>
      <c r="F90" s="384"/>
      <c r="G90" s="178"/>
      <c r="H90" s="181">
        <f>H91</f>
        <v>35000</v>
      </c>
      <c r="I90" s="3"/>
    </row>
    <row r="91" spans="1:9" s="26" customFormat="1" ht="70.5" customHeight="1">
      <c r="A91" s="144" t="s">
        <v>458</v>
      </c>
      <c r="B91" s="178" t="s">
        <v>62</v>
      </c>
      <c r="C91" s="178" t="s">
        <v>153</v>
      </c>
      <c r="D91" s="178" t="s">
        <v>63</v>
      </c>
      <c r="E91" s="322" t="s">
        <v>37</v>
      </c>
      <c r="F91" s="357"/>
      <c r="G91" s="178"/>
      <c r="H91" s="181">
        <f>H92</f>
        <v>35000</v>
      </c>
      <c r="I91" s="3"/>
    </row>
    <row r="92" spans="1:9" s="26" customFormat="1" ht="74.25" customHeight="1">
      <c r="A92" s="146" t="s">
        <v>459</v>
      </c>
      <c r="B92" s="178" t="s">
        <v>62</v>
      </c>
      <c r="C92" s="178" t="s">
        <v>153</v>
      </c>
      <c r="D92" s="178" t="s">
        <v>63</v>
      </c>
      <c r="E92" s="322" t="s">
        <v>460</v>
      </c>
      <c r="F92" s="326"/>
      <c r="G92" s="178" t="s">
        <v>364</v>
      </c>
      <c r="H92" s="181">
        <f>H93</f>
        <v>35000</v>
      </c>
      <c r="I92" s="3"/>
    </row>
    <row r="93" spans="1:9" s="26" customFormat="1" ht="77.25" customHeight="1">
      <c r="A93" s="146" t="s">
        <v>461</v>
      </c>
      <c r="B93" s="178" t="s">
        <v>62</v>
      </c>
      <c r="C93" s="178" t="s">
        <v>153</v>
      </c>
      <c r="D93" s="178" t="s">
        <v>63</v>
      </c>
      <c r="E93" s="385" t="s">
        <v>462</v>
      </c>
      <c r="F93" s="329"/>
      <c r="G93" s="178"/>
      <c r="H93" s="181">
        <f>H94</f>
        <v>35000</v>
      </c>
      <c r="I93" s="3"/>
    </row>
    <row r="94" spans="1:9" s="18" customFormat="1" ht="48" customHeight="1">
      <c r="A94" s="143" t="s">
        <v>233</v>
      </c>
      <c r="B94" s="122" t="s">
        <v>62</v>
      </c>
      <c r="C94" s="122" t="s">
        <v>153</v>
      </c>
      <c r="D94" s="122" t="s">
        <v>63</v>
      </c>
      <c r="E94" s="386" t="s">
        <v>463</v>
      </c>
      <c r="F94" s="387" t="s">
        <v>194</v>
      </c>
      <c r="G94" s="122"/>
      <c r="H94" s="315">
        <f>H95</f>
        <v>35000</v>
      </c>
      <c r="I94" s="15"/>
    </row>
    <row r="95" spans="1:9" s="26" customFormat="1" ht="54" customHeight="1">
      <c r="A95" s="148" t="s">
        <v>131</v>
      </c>
      <c r="B95" s="122" t="s">
        <v>62</v>
      </c>
      <c r="C95" s="122" t="s">
        <v>153</v>
      </c>
      <c r="D95" s="122" t="s">
        <v>63</v>
      </c>
      <c r="E95" s="386" t="s">
        <v>463</v>
      </c>
      <c r="F95" s="387" t="s">
        <v>194</v>
      </c>
      <c r="G95" s="122" t="s">
        <v>71</v>
      </c>
      <c r="H95" s="315">
        <v>35000</v>
      </c>
      <c r="I95" s="3"/>
    </row>
    <row r="96" spans="1:9" s="18" customFormat="1" ht="46.5" customHeight="1">
      <c r="A96" s="152" t="s">
        <v>154</v>
      </c>
      <c r="B96" s="178" t="s">
        <v>62</v>
      </c>
      <c r="C96" s="178" t="s">
        <v>153</v>
      </c>
      <c r="D96" s="178" t="s">
        <v>64</v>
      </c>
      <c r="E96" s="173"/>
      <c r="F96" s="174"/>
      <c r="G96" s="178"/>
      <c r="H96" s="181">
        <f>H97+H102</f>
        <v>272000</v>
      </c>
      <c r="I96" s="15"/>
    </row>
    <row r="97" spans="1:9" s="18" customFormat="1" ht="69.75" customHeight="1">
      <c r="A97" s="144" t="s">
        <v>458</v>
      </c>
      <c r="B97" s="178" t="s">
        <v>62</v>
      </c>
      <c r="C97" s="178" t="s">
        <v>153</v>
      </c>
      <c r="D97" s="178" t="s">
        <v>64</v>
      </c>
      <c r="E97" s="322" t="s">
        <v>37</v>
      </c>
      <c r="F97" s="326"/>
      <c r="G97" s="178"/>
      <c r="H97" s="181">
        <f>H98</f>
        <v>152000</v>
      </c>
      <c r="I97" s="15"/>
    </row>
    <row r="98" spans="1:9" s="18" customFormat="1" ht="89.25" customHeight="1">
      <c r="A98" s="145" t="s">
        <v>464</v>
      </c>
      <c r="B98" s="178" t="s">
        <v>62</v>
      </c>
      <c r="C98" s="178" t="s">
        <v>153</v>
      </c>
      <c r="D98" s="178" t="s">
        <v>64</v>
      </c>
      <c r="E98" s="388" t="s">
        <v>40</v>
      </c>
      <c r="F98" s="329"/>
      <c r="G98" s="178"/>
      <c r="H98" s="181">
        <f>H99</f>
        <v>152000</v>
      </c>
      <c r="I98" s="15"/>
    </row>
    <row r="99" spans="1:9" s="18" customFormat="1" ht="75" customHeight="1">
      <c r="A99" s="153" t="s">
        <v>465</v>
      </c>
      <c r="B99" s="178" t="s">
        <v>62</v>
      </c>
      <c r="C99" s="178" t="s">
        <v>153</v>
      </c>
      <c r="D99" s="176" t="s">
        <v>64</v>
      </c>
      <c r="E99" s="385" t="s">
        <v>204</v>
      </c>
      <c r="F99" s="329"/>
      <c r="G99" s="182"/>
      <c r="H99" s="181">
        <f>H100</f>
        <v>152000</v>
      </c>
      <c r="I99" s="15"/>
    </row>
    <row r="100" spans="1:9" s="18" customFormat="1" ht="53.25" customHeight="1">
      <c r="A100" s="149" t="s">
        <v>466</v>
      </c>
      <c r="B100" s="167" t="s">
        <v>62</v>
      </c>
      <c r="C100" s="167" t="s">
        <v>153</v>
      </c>
      <c r="D100" s="168" t="s">
        <v>64</v>
      </c>
      <c r="E100" s="359" t="s">
        <v>204</v>
      </c>
      <c r="F100" s="389" t="s">
        <v>467</v>
      </c>
      <c r="G100" s="120"/>
      <c r="H100" s="125">
        <f>H101</f>
        <v>152000</v>
      </c>
      <c r="I100" s="15"/>
    </row>
    <row r="101" spans="1:9" s="18" customFormat="1" ht="51.75" customHeight="1">
      <c r="A101" s="148" t="s">
        <v>131</v>
      </c>
      <c r="B101" s="122" t="s">
        <v>62</v>
      </c>
      <c r="C101" s="122" t="s">
        <v>153</v>
      </c>
      <c r="D101" s="122" t="s">
        <v>64</v>
      </c>
      <c r="E101" s="169" t="s">
        <v>204</v>
      </c>
      <c r="F101" s="390" t="s">
        <v>467</v>
      </c>
      <c r="G101" s="122" t="s">
        <v>71</v>
      </c>
      <c r="H101" s="315">
        <v>152000</v>
      </c>
      <c r="I101" s="15"/>
    </row>
    <row r="102" spans="1:9" s="18" customFormat="1" ht="57" customHeight="1">
      <c r="A102" s="320" t="s">
        <v>267</v>
      </c>
      <c r="B102" s="178" t="s">
        <v>62</v>
      </c>
      <c r="C102" s="178" t="s">
        <v>153</v>
      </c>
      <c r="D102" s="176" t="s">
        <v>64</v>
      </c>
      <c r="E102" s="393" t="s">
        <v>33</v>
      </c>
      <c r="F102" s="326"/>
      <c r="G102" s="182"/>
      <c r="H102" s="181">
        <f>H103</f>
        <v>120000</v>
      </c>
      <c r="I102" s="15"/>
    </row>
    <row r="103" spans="1:9" s="18" customFormat="1" ht="42.75" customHeight="1">
      <c r="A103" s="143" t="s">
        <v>268</v>
      </c>
      <c r="B103" s="122" t="s">
        <v>62</v>
      </c>
      <c r="C103" s="122" t="s">
        <v>153</v>
      </c>
      <c r="D103" s="122" t="s">
        <v>64</v>
      </c>
      <c r="E103" s="394" t="s">
        <v>206</v>
      </c>
      <c r="F103" s="347"/>
      <c r="G103" s="122"/>
      <c r="H103" s="315">
        <f>H105+H107</f>
        <v>120000</v>
      </c>
      <c r="I103" s="15"/>
    </row>
    <row r="104" spans="1:9" s="18" customFormat="1" ht="53.25" customHeight="1">
      <c r="A104" s="149" t="s">
        <v>468</v>
      </c>
      <c r="B104" s="167" t="s">
        <v>62</v>
      </c>
      <c r="C104" s="167" t="s">
        <v>153</v>
      </c>
      <c r="D104" s="168" t="s">
        <v>64</v>
      </c>
      <c r="E104" s="359" t="s">
        <v>191</v>
      </c>
      <c r="F104" s="389" t="s">
        <v>469</v>
      </c>
      <c r="G104" s="120"/>
      <c r="H104" s="125">
        <f>H105</f>
        <v>60000</v>
      </c>
      <c r="I104" s="15"/>
    </row>
    <row r="105" spans="1:9" s="18" customFormat="1" ht="51.75" customHeight="1">
      <c r="A105" s="148" t="s">
        <v>131</v>
      </c>
      <c r="B105" s="122" t="s">
        <v>62</v>
      </c>
      <c r="C105" s="122" t="s">
        <v>153</v>
      </c>
      <c r="D105" s="122" t="s">
        <v>64</v>
      </c>
      <c r="E105" s="359" t="s">
        <v>191</v>
      </c>
      <c r="F105" s="390" t="s">
        <v>469</v>
      </c>
      <c r="G105" s="122" t="s">
        <v>71</v>
      </c>
      <c r="H105" s="315">
        <v>60000</v>
      </c>
      <c r="I105" s="15"/>
    </row>
    <row r="106" spans="1:9" s="18" customFormat="1" ht="53.25" customHeight="1">
      <c r="A106" s="149" t="s">
        <v>470</v>
      </c>
      <c r="B106" s="167" t="s">
        <v>62</v>
      </c>
      <c r="C106" s="167" t="s">
        <v>153</v>
      </c>
      <c r="D106" s="168" t="s">
        <v>64</v>
      </c>
      <c r="E106" s="359" t="s">
        <v>191</v>
      </c>
      <c r="F106" s="389" t="s">
        <v>471</v>
      </c>
      <c r="G106" s="120"/>
      <c r="H106" s="125">
        <f>H107</f>
        <v>60000</v>
      </c>
      <c r="I106" s="15"/>
    </row>
    <row r="107" spans="1:9" s="18" customFormat="1" ht="51.75" customHeight="1">
      <c r="A107" s="148" t="s">
        <v>131</v>
      </c>
      <c r="B107" s="122" t="s">
        <v>62</v>
      </c>
      <c r="C107" s="122" t="s">
        <v>153</v>
      </c>
      <c r="D107" s="122" t="s">
        <v>64</v>
      </c>
      <c r="E107" s="359" t="s">
        <v>191</v>
      </c>
      <c r="F107" s="390" t="s">
        <v>471</v>
      </c>
      <c r="G107" s="122" t="s">
        <v>71</v>
      </c>
      <c r="H107" s="315">
        <v>60000</v>
      </c>
      <c r="I107" s="15"/>
    </row>
    <row r="108" spans="1:9" s="18" customFormat="1" ht="33" customHeight="1">
      <c r="A108" s="152" t="s">
        <v>155</v>
      </c>
      <c r="B108" s="178" t="s">
        <v>62</v>
      </c>
      <c r="C108" s="178" t="s">
        <v>153</v>
      </c>
      <c r="D108" s="178" t="s">
        <v>128</v>
      </c>
      <c r="E108" s="383"/>
      <c r="F108" s="384"/>
      <c r="G108" s="178"/>
      <c r="H108" s="181">
        <f>H109+H114</f>
        <v>1762857</v>
      </c>
      <c r="I108" s="15"/>
    </row>
    <row r="109" spans="1:38" s="34" customFormat="1" ht="81" customHeight="1">
      <c r="A109" s="144" t="s">
        <v>458</v>
      </c>
      <c r="B109" s="178" t="s">
        <v>62</v>
      </c>
      <c r="C109" s="178" t="s">
        <v>153</v>
      </c>
      <c r="D109" s="176" t="s">
        <v>128</v>
      </c>
      <c r="E109" s="391" t="s">
        <v>37</v>
      </c>
      <c r="F109" s="392"/>
      <c r="G109" s="182"/>
      <c r="H109" s="181">
        <f>H110</f>
        <v>1662857</v>
      </c>
      <c r="I109" s="17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</row>
    <row r="110" spans="1:38" s="25" customFormat="1" ht="78.75" customHeight="1">
      <c r="A110" s="146" t="s">
        <v>472</v>
      </c>
      <c r="B110" s="163" t="s">
        <v>62</v>
      </c>
      <c r="C110" s="163" t="s">
        <v>153</v>
      </c>
      <c r="D110" s="164" t="s">
        <v>128</v>
      </c>
      <c r="E110" s="393" t="s">
        <v>460</v>
      </c>
      <c r="F110" s="326"/>
      <c r="G110" s="165"/>
      <c r="H110" s="166">
        <f>H111</f>
        <v>1662857</v>
      </c>
      <c r="I110" s="11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</row>
    <row r="111" spans="1:38" s="25" customFormat="1" ht="74.25" customHeight="1">
      <c r="A111" s="154" t="s">
        <v>473</v>
      </c>
      <c r="B111" s="163" t="s">
        <v>62</v>
      </c>
      <c r="C111" s="163" t="s">
        <v>153</v>
      </c>
      <c r="D111" s="164" t="s">
        <v>128</v>
      </c>
      <c r="E111" s="362" t="s">
        <v>474</v>
      </c>
      <c r="F111" s="326"/>
      <c r="G111" s="165"/>
      <c r="H111" s="166">
        <f>H112</f>
        <v>1662857</v>
      </c>
      <c r="I111" s="11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</row>
    <row r="112" spans="1:9" s="24" customFormat="1" ht="41.25" customHeight="1">
      <c r="A112" s="149" t="s">
        <v>567</v>
      </c>
      <c r="B112" s="167" t="s">
        <v>62</v>
      </c>
      <c r="C112" s="167" t="s">
        <v>153</v>
      </c>
      <c r="D112" s="168" t="s">
        <v>128</v>
      </c>
      <c r="E112" s="359" t="s">
        <v>474</v>
      </c>
      <c r="F112" s="389" t="s">
        <v>195</v>
      </c>
      <c r="G112" s="120"/>
      <c r="H112" s="125">
        <f>H113</f>
        <v>1662857</v>
      </c>
      <c r="I112" s="11"/>
    </row>
    <row r="113" spans="1:9" s="24" customFormat="1" ht="54" customHeight="1">
      <c r="A113" s="148" t="s">
        <v>131</v>
      </c>
      <c r="B113" s="167" t="s">
        <v>62</v>
      </c>
      <c r="C113" s="167" t="s">
        <v>153</v>
      </c>
      <c r="D113" s="168" t="s">
        <v>128</v>
      </c>
      <c r="E113" s="359" t="s">
        <v>348</v>
      </c>
      <c r="F113" s="389" t="s">
        <v>195</v>
      </c>
      <c r="G113" s="120" t="s">
        <v>71</v>
      </c>
      <c r="H113" s="125">
        <v>1662857</v>
      </c>
      <c r="I113" s="11"/>
    </row>
    <row r="114" spans="1:38" s="34" customFormat="1" ht="81" customHeight="1">
      <c r="A114" s="144" t="s">
        <v>510</v>
      </c>
      <c r="B114" s="178" t="s">
        <v>62</v>
      </c>
      <c r="C114" s="178" t="s">
        <v>153</v>
      </c>
      <c r="D114" s="176" t="s">
        <v>128</v>
      </c>
      <c r="E114" s="391" t="s">
        <v>475</v>
      </c>
      <c r="F114" s="392"/>
      <c r="G114" s="182"/>
      <c r="H114" s="181">
        <f>H115</f>
        <v>100000</v>
      </c>
      <c r="I114" s="17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</row>
    <row r="115" spans="1:38" s="25" customFormat="1" ht="88.5" customHeight="1">
      <c r="A115" s="146" t="s">
        <v>511</v>
      </c>
      <c r="B115" s="163" t="s">
        <v>62</v>
      </c>
      <c r="C115" s="163" t="s">
        <v>153</v>
      </c>
      <c r="D115" s="164" t="s">
        <v>128</v>
      </c>
      <c r="E115" s="393" t="s">
        <v>476</v>
      </c>
      <c r="F115" s="326"/>
      <c r="G115" s="165"/>
      <c r="H115" s="166">
        <f>H116</f>
        <v>100000</v>
      </c>
      <c r="I115" s="11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</row>
    <row r="116" spans="1:38" s="25" customFormat="1" ht="86.25" customHeight="1">
      <c r="A116" s="154" t="s">
        <v>512</v>
      </c>
      <c r="B116" s="163" t="s">
        <v>62</v>
      </c>
      <c r="C116" s="163" t="s">
        <v>153</v>
      </c>
      <c r="D116" s="164" t="s">
        <v>128</v>
      </c>
      <c r="E116" s="362" t="s">
        <v>477</v>
      </c>
      <c r="F116" s="326"/>
      <c r="G116" s="165"/>
      <c r="H116" s="166">
        <f>H117</f>
        <v>100000</v>
      </c>
      <c r="I116" s="11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</row>
    <row r="117" spans="1:9" s="24" customFormat="1" ht="41.25" customHeight="1">
      <c r="A117" s="149" t="s">
        <v>179</v>
      </c>
      <c r="B117" s="167" t="s">
        <v>62</v>
      </c>
      <c r="C117" s="167" t="s">
        <v>153</v>
      </c>
      <c r="D117" s="168" t="s">
        <v>128</v>
      </c>
      <c r="E117" s="359" t="s">
        <v>477</v>
      </c>
      <c r="F117" s="389" t="s">
        <v>478</v>
      </c>
      <c r="G117" s="120"/>
      <c r="H117" s="125">
        <f>H118</f>
        <v>100000</v>
      </c>
      <c r="I117" s="11"/>
    </row>
    <row r="118" spans="1:9" s="24" customFormat="1" ht="54" customHeight="1">
      <c r="A118" s="148" t="s">
        <v>131</v>
      </c>
      <c r="B118" s="167" t="s">
        <v>62</v>
      </c>
      <c r="C118" s="167" t="s">
        <v>153</v>
      </c>
      <c r="D118" s="168" t="s">
        <v>128</v>
      </c>
      <c r="E118" s="359" t="s">
        <v>477</v>
      </c>
      <c r="F118" s="389" t="s">
        <v>478</v>
      </c>
      <c r="G118" s="120" t="s">
        <v>71</v>
      </c>
      <c r="H118" s="125">
        <v>100000</v>
      </c>
      <c r="I118" s="11"/>
    </row>
    <row r="119" spans="1:9" s="18" customFormat="1" ht="33" customHeight="1">
      <c r="A119" s="320" t="s">
        <v>256</v>
      </c>
      <c r="B119" s="178" t="s">
        <v>62</v>
      </c>
      <c r="C119" s="178" t="s">
        <v>258</v>
      </c>
      <c r="D119" s="178"/>
      <c r="E119" s="383"/>
      <c r="F119" s="384"/>
      <c r="G119" s="178"/>
      <c r="H119" s="181">
        <f>H120+H125</f>
        <v>341000</v>
      </c>
      <c r="I119" s="15"/>
    </row>
    <row r="120" spans="1:9" s="18" customFormat="1" ht="37.5" customHeight="1">
      <c r="A120" s="320" t="s">
        <v>257</v>
      </c>
      <c r="B120" s="178" t="s">
        <v>62</v>
      </c>
      <c r="C120" s="178" t="s">
        <v>258</v>
      </c>
      <c r="D120" s="178" t="s">
        <v>63</v>
      </c>
      <c r="E120" s="173"/>
      <c r="F120" s="174"/>
      <c r="G120" s="178"/>
      <c r="H120" s="181">
        <f>H121</f>
        <v>36000</v>
      </c>
      <c r="I120" s="15"/>
    </row>
    <row r="121" spans="1:9" s="18" customFormat="1" ht="60">
      <c r="A121" s="144" t="s">
        <v>479</v>
      </c>
      <c r="B121" s="178" t="s">
        <v>62</v>
      </c>
      <c r="C121" s="178" t="s">
        <v>258</v>
      </c>
      <c r="D121" s="176" t="s">
        <v>63</v>
      </c>
      <c r="E121" s="393" t="s">
        <v>480</v>
      </c>
      <c r="F121" s="326"/>
      <c r="G121" s="182"/>
      <c r="H121" s="181">
        <f>H122</f>
        <v>36000</v>
      </c>
      <c r="I121" s="15"/>
    </row>
    <row r="122" spans="1:9" s="18" customFormat="1" ht="60">
      <c r="A122" s="146" t="s">
        <v>481</v>
      </c>
      <c r="B122" s="122" t="s">
        <v>62</v>
      </c>
      <c r="C122" s="122" t="s">
        <v>258</v>
      </c>
      <c r="D122" s="122" t="s">
        <v>63</v>
      </c>
      <c r="E122" s="394" t="s">
        <v>482</v>
      </c>
      <c r="F122" s="347"/>
      <c r="G122" s="122"/>
      <c r="H122" s="315">
        <f>H123</f>
        <v>36000</v>
      </c>
      <c r="I122" s="15"/>
    </row>
    <row r="123" spans="1:9" s="18" customFormat="1" ht="34.5" customHeight="1">
      <c r="A123" s="151" t="s">
        <v>259</v>
      </c>
      <c r="B123" s="122" t="s">
        <v>62</v>
      </c>
      <c r="C123" s="122" t="s">
        <v>260</v>
      </c>
      <c r="D123" s="122" t="s">
        <v>63</v>
      </c>
      <c r="E123" s="359" t="s">
        <v>483</v>
      </c>
      <c r="F123" s="347" t="s">
        <v>306</v>
      </c>
      <c r="G123" s="122"/>
      <c r="H123" s="315">
        <f>H124</f>
        <v>36000</v>
      </c>
      <c r="I123" s="15"/>
    </row>
    <row r="124" spans="1:9" s="18" customFormat="1" ht="48.75" customHeight="1">
      <c r="A124" s="148" t="s">
        <v>261</v>
      </c>
      <c r="B124" s="122" t="s">
        <v>62</v>
      </c>
      <c r="C124" s="122" t="s">
        <v>258</v>
      </c>
      <c r="D124" s="122" t="s">
        <v>63</v>
      </c>
      <c r="E124" s="359" t="s">
        <v>483</v>
      </c>
      <c r="F124" s="347" t="s">
        <v>306</v>
      </c>
      <c r="G124" s="122" t="s">
        <v>231</v>
      </c>
      <c r="H124" s="315">
        <v>36000</v>
      </c>
      <c r="I124" s="15"/>
    </row>
    <row r="125" spans="1:9" s="18" customFormat="1" ht="37.5" customHeight="1">
      <c r="A125" s="320" t="s">
        <v>484</v>
      </c>
      <c r="B125" s="178" t="s">
        <v>62</v>
      </c>
      <c r="C125" s="178" t="s">
        <v>258</v>
      </c>
      <c r="D125" s="178" t="s">
        <v>128</v>
      </c>
      <c r="E125" s="173"/>
      <c r="F125" s="174"/>
      <c r="G125" s="178"/>
      <c r="H125" s="181">
        <f>H126</f>
        <v>305000</v>
      </c>
      <c r="I125" s="15"/>
    </row>
    <row r="126" spans="1:38" s="34" customFormat="1" ht="81" customHeight="1">
      <c r="A126" s="144" t="s">
        <v>458</v>
      </c>
      <c r="B126" s="178" t="s">
        <v>62</v>
      </c>
      <c r="C126" s="178" t="s">
        <v>258</v>
      </c>
      <c r="D126" s="176" t="s">
        <v>128</v>
      </c>
      <c r="E126" s="391" t="s">
        <v>37</v>
      </c>
      <c r="F126" s="392"/>
      <c r="G126" s="182"/>
      <c r="H126" s="181">
        <f>H127</f>
        <v>305000</v>
      </c>
      <c r="I126" s="17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</row>
    <row r="127" spans="1:38" s="25" customFormat="1" ht="78.75" customHeight="1">
      <c r="A127" s="145" t="s">
        <v>464</v>
      </c>
      <c r="B127" s="163" t="s">
        <v>62</v>
      </c>
      <c r="C127" s="163" t="s">
        <v>258</v>
      </c>
      <c r="D127" s="164" t="s">
        <v>128</v>
      </c>
      <c r="E127" s="393" t="s">
        <v>40</v>
      </c>
      <c r="F127" s="326"/>
      <c r="G127" s="165"/>
      <c r="H127" s="166">
        <f>H128</f>
        <v>305000</v>
      </c>
      <c r="I127" s="11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</row>
    <row r="128" spans="1:38" s="25" customFormat="1" ht="74.25" customHeight="1">
      <c r="A128" s="154" t="s">
        <v>485</v>
      </c>
      <c r="B128" s="163" t="s">
        <v>62</v>
      </c>
      <c r="C128" s="163" t="s">
        <v>258</v>
      </c>
      <c r="D128" s="164" t="s">
        <v>128</v>
      </c>
      <c r="E128" s="362" t="s">
        <v>486</v>
      </c>
      <c r="F128" s="326"/>
      <c r="G128" s="165"/>
      <c r="H128" s="166">
        <f>H129</f>
        <v>305000</v>
      </c>
      <c r="I128" s="11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</row>
    <row r="129" spans="1:9" s="24" customFormat="1" ht="41.25" customHeight="1">
      <c r="A129" s="149" t="s">
        <v>487</v>
      </c>
      <c r="B129" s="167" t="s">
        <v>62</v>
      </c>
      <c r="C129" s="167" t="s">
        <v>258</v>
      </c>
      <c r="D129" s="168" t="s">
        <v>128</v>
      </c>
      <c r="E129" s="359" t="s">
        <v>486</v>
      </c>
      <c r="F129" s="389" t="s">
        <v>488</v>
      </c>
      <c r="G129" s="120"/>
      <c r="H129" s="125">
        <f>H130</f>
        <v>305000</v>
      </c>
      <c r="I129" s="11"/>
    </row>
    <row r="130" spans="1:9" s="24" customFormat="1" ht="54" customHeight="1">
      <c r="A130" s="148" t="s">
        <v>261</v>
      </c>
      <c r="B130" s="167" t="s">
        <v>62</v>
      </c>
      <c r="C130" s="167" t="s">
        <v>258</v>
      </c>
      <c r="D130" s="168" t="s">
        <v>128</v>
      </c>
      <c r="E130" s="359" t="s">
        <v>486</v>
      </c>
      <c r="F130" s="389" t="s">
        <v>488</v>
      </c>
      <c r="G130" s="120" t="s">
        <v>231</v>
      </c>
      <c r="H130" s="125">
        <v>305000</v>
      </c>
      <c r="I130" s="11"/>
    </row>
    <row r="131" spans="1:9" s="18" customFormat="1" ht="30" customHeight="1">
      <c r="A131" s="152" t="s">
        <v>158</v>
      </c>
      <c r="B131" s="178" t="s">
        <v>62</v>
      </c>
      <c r="C131" s="327">
        <v>11</v>
      </c>
      <c r="D131" s="176"/>
      <c r="E131" s="359"/>
      <c r="F131" s="389"/>
      <c r="G131" s="333"/>
      <c r="H131" s="181">
        <f aca="true" t="shared" si="0" ref="H131:H136">H132</f>
        <v>30000</v>
      </c>
      <c r="I131" s="15"/>
    </row>
    <row r="132" spans="1:9" s="18" customFormat="1" ht="33.75" customHeight="1">
      <c r="A132" s="320" t="s">
        <v>159</v>
      </c>
      <c r="B132" s="178" t="s">
        <v>62</v>
      </c>
      <c r="C132" s="178" t="s">
        <v>160</v>
      </c>
      <c r="D132" s="176" t="s">
        <v>63</v>
      </c>
      <c r="E132" s="359"/>
      <c r="F132" s="347"/>
      <c r="G132" s="333"/>
      <c r="H132" s="315">
        <f t="shared" si="0"/>
        <v>30000</v>
      </c>
      <c r="I132" s="15"/>
    </row>
    <row r="133" spans="1:9" s="18" customFormat="1" ht="109.5" customHeight="1">
      <c r="A133" s="152" t="s">
        <v>489</v>
      </c>
      <c r="B133" s="178" t="s">
        <v>62</v>
      </c>
      <c r="C133" s="178" t="s">
        <v>160</v>
      </c>
      <c r="D133" s="176" t="s">
        <v>63</v>
      </c>
      <c r="E133" s="322" t="s">
        <v>156</v>
      </c>
      <c r="F133" s="326"/>
      <c r="G133" s="182"/>
      <c r="H133" s="181">
        <f t="shared" si="0"/>
        <v>30000</v>
      </c>
      <c r="I133" s="15"/>
    </row>
    <row r="134" spans="1:9" s="18" customFormat="1" ht="87" customHeight="1">
      <c r="A134" s="146" t="s">
        <v>490</v>
      </c>
      <c r="B134" s="178" t="s">
        <v>62</v>
      </c>
      <c r="C134" s="178" t="s">
        <v>160</v>
      </c>
      <c r="D134" s="176" t="s">
        <v>63</v>
      </c>
      <c r="E134" s="322" t="s">
        <v>491</v>
      </c>
      <c r="F134" s="326"/>
      <c r="G134" s="182"/>
      <c r="H134" s="181">
        <f t="shared" si="0"/>
        <v>30000</v>
      </c>
      <c r="I134" s="15"/>
    </row>
    <row r="135" spans="1:9" s="18" customFormat="1" ht="78" customHeight="1">
      <c r="A135" s="148" t="s">
        <v>492</v>
      </c>
      <c r="B135" s="122" t="s">
        <v>62</v>
      </c>
      <c r="C135" s="122" t="s">
        <v>160</v>
      </c>
      <c r="D135" s="177" t="s">
        <v>63</v>
      </c>
      <c r="E135" s="359" t="s">
        <v>493</v>
      </c>
      <c r="F135" s="347"/>
      <c r="G135" s="333"/>
      <c r="H135" s="315">
        <f t="shared" si="0"/>
        <v>30000</v>
      </c>
      <c r="I135" s="15"/>
    </row>
    <row r="136" spans="1:9" s="18" customFormat="1" ht="69.75" customHeight="1">
      <c r="A136" s="369" t="s">
        <v>494</v>
      </c>
      <c r="B136" s="122" t="s">
        <v>62</v>
      </c>
      <c r="C136" s="122" t="s">
        <v>160</v>
      </c>
      <c r="D136" s="177" t="s">
        <v>63</v>
      </c>
      <c r="E136" s="359" t="s">
        <v>495</v>
      </c>
      <c r="F136" s="347" t="s">
        <v>307</v>
      </c>
      <c r="G136" s="333"/>
      <c r="H136" s="315">
        <f t="shared" si="0"/>
        <v>30000</v>
      </c>
      <c r="I136" s="15"/>
    </row>
    <row r="137" spans="1:38" s="21" customFormat="1" ht="69" customHeight="1">
      <c r="A137" s="143" t="s">
        <v>131</v>
      </c>
      <c r="B137" s="122" t="s">
        <v>62</v>
      </c>
      <c r="C137" s="336">
        <v>11</v>
      </c>
      <c r="D137" s="177" t="s">
        <v>63</v>
      </c>
      <c r="E137" s="359" t="s">
        <v>495</v>
      </c>
      <c r="F137" s="389" t="s">
        <v>307</v>
      </c>
      <c r="G137" s="333" t="s">
        <v>71</v>
      </c>
      <c r="H137" s="315">
        <v>30000</v>
      </c>
      <c r="I137" s="19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</row>
  </sheetData>
  <sheetProtection/>
  <mergeCells count="8">
    <mergeCell ref="A1:AD1"/>
    <mergeCell ref="A8:H8"/>
    <mergeCell ref="A2:H2"/>
    <mergeCell ref="A3:H3"/>
    <mergeCell ref="A4:H4"/>
    <mergeCell ref="A5:H5"/>
    <mergeCell ref="A6:H6"/>
    <mergeCell ref="A7:H7"/>
  </mergeCells>
  <printOptions/>
  <pageMargins left="0.7" right="0.2" top="0.4" bottom="0.31" header="0.3" footer="0.23"/>
  <pageSetup blackAndWhite="1" fitToHeight="6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2017-11-17T06:26:26Z</cp:lastPrinted>
  <dcterms:created xsi:type="dcterms:W3CDTF">2014-10-25T07:35:49Z</dcterms:created>
  <dcterms:modified xsi:type="dcterms:W3CDTF">2017-11-17T06:27:18Z</dcterms:modified>
  <cp:category/>
  <cp:version/>
  <cp:contentType/>
  <cp:contentStatus/>
</cp:coreProperties>
</file>